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6420" activeTab="0"/>
  </bookViews>
  <sheets>
    <sheet name="НП_163_бак_2021" sheetId="1" r:id="rId1"/>
  </sheets>
  <definedNames>
    <definedName name="_xlnm.Print_Area" localSheetId="0">'НП_163_бак_2021'!$A$1:$BL$122</definedName>
  </definedNames>
  <calcPr fullCalcOnLoad="1"/>
</workbook>
</file>

<file path=xl/sharedStrings.xml><?xml version="1.0" encoding="utf-8"?>
<sst xmlns="http://schemas.openxmlformats.org/spreadsheetml/2006/main" count="315" uniqueCount="228">
  <si>
    <t>МІНІСТЕРСТВО ОСВІТИ І НАУКИ УКРАЇНИ</t>
  </si>
  <si>
    <t>НАВЧАЛЬНИЙ   ПЛАН</t>
  </si>
  <si>
    <t>I</t>
  </si>
  <si>
    <t>С</t>
  </si>
  <si>
    <t>II</t>
  </si>
  <si>
    <t>III</t>
  </si>
  <si>
    <t>IV</t>
  </si>
  <si>
    <t>1,2,3</t>
  </si>
  <si>
    <t>5, 7</t>
  </si>
  <si>
    <t>/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</si>
  <si>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</rPr>
      <t xml:space="preserve"> </t>
    </r>
    <r>
      <rPr>
        <b/>
        <sz val="18"/>
        <rFont val="Calibri"/>
        <family val="2"/>
      </rPr>
      <t xml:space="preserve">                                         </t>
    </r>
  </si>
  <si>
    <t>2, 4</t>
  </si>
  <si>
    <t>А</t>
  </si>
  <si>
    <t>Ukrainian language for professional purposes</t>
  </si>
  <si>
    <t>History of science and technic</t>
  </si>
  <si>
    <t>Basics of a healthy lifestyle</t>
  </si>
  <si>
    <t>Foreign language</t>
  </si>
  <si>
    <t>Economics and organization of production</t>
  </si>
  <si>
    <t>Higher mathematics</t>
  </si>
  <si>
    <t>Physics</t>
  </si>
  <si>
    <t>Fundamentals of computer science</t>
  </si>
  <si>
    <t>Engineering and computer graphics</t>
  </si>
  <si>
    <t>Introduction to philosophy</t>
  </si>
  <si>
    <t>Biophysics</t>
  </si>
  <si>
    <t>Mechanics</t>
  </si>
  <si>
    <t>Object-oriented programming</t>
  </si>
  <si>
    <t>Biochemistry</t>
  </si>
  <si>
    <t>Human anatomy and physiology</t>
  </si>
  <si>
    <t>Environmental management</t>
  </si>
  <si>
    <t>Business law</t>
  </si>
  <si>
    <t>Educational component 1 of the F-Catalog*</t>
  </si>
  <si>
    <t>Educational component 2 of the F-Catalog*</t>
  </si>
  <si>
    <t>Educational component 3 of the F-Catalog*</t>
  </si>
  <si>
    <t>Educational component 4 of the F-Catalog*</t>
  </si>
  <si>
    <t>Educational component 5 of the F-Catalog*</t>
  </si>
  <si>
    <t>Educational component 6 of the F-Catalog*</t>
  </si>
  <si>
    <t>Educational component 7 of the F-Catalog*</t>
  </si>
  <si>
    <t>Educational component 8 of the F-Catalog*</t>
  </si>
  <si>
    <t>Educational component 9 of the F-Catalog*</t>
  </si>
  <si>
    <t>Educational component 10 of the F-Catalog*</t>
  </si>
  <si>
    <t>Educational component 11 of the F-Catalog*</t>
  </si>
  <si>
    <t>Educational component 12 of the F-Catalog*</t>
  </si>
  <si>
    <t>Educational component 13 of the F-Catalog*</t>
  </si>
  <si>
    <t>Educational component 14 of the F-Catalog*</t>
  </si>
  <si>
    <t xml:space="preserve">Educational component 1 of the GU-Catalog </t>
  </si>
  <si>
    <t xml:space="preserve">The educational component 2 of the GU-Catalog </t>
  </si>
  <si>
    <t>Pre-diploma practice</t>
  </si>
  <si>
    <t>Diploma design</t>
  </si>
  <si>
    <t>Radiation safety and dosimetry</t>
  </si>
  <si>
    <t>Biomaterials and biocompatibility</t>
  </si>
  <si>
    <t>Electrical engineering and electronics</t>
  </si>
  <si>
    <t>Quantitative physiology</t>
  </si>
  <si>
    <t>Foreign language for professional purposes</t>
  </si>
  <si>
    <t>Labor protection and civil protection</t>
  </si>
  <si>
    <t>Introduction to the profession</t>
  </si>
  <si>
    <t>Materials science and construction materials</t>
  </si>
  <si>
    <t>Analog and digital circuitry</t>
  </si>
  <si>
    <t>Analog and digital circuitry (Course work)</t>
  </si>
  <si>
    <t>Devices for control of person’s physiological parameters</t>
  </si>
  <si>
    <t>Examination and engineering support of medical equipment</t>
  </si>
  <si>
    <t>Microprocessor technic</t>
  </si>
  <si>
    <t>Biomedical devices, apparatus and complexes</t>
  </si>
  <si>
    <t>GM 1</t>
  </si>
  <si>
    <t>GM  2</t>
  </si>
  <si>
    <t>GM 3</t>
  </si>
  <si>
    <t>GM  4</t>
  </si>
  <si>
    <t>GM  5</t>
  </si>
  <si>
    <t>GM  6</t>
  </si>
  <si>
    <t>GM  7</t>
  </si>
  <si>
    <t>GM  8</t>
  </si>
  <si>
    <t>GM  9</t>
  </si>
  <si>
    <t>GM 10</t>
  </si>
  <si>
    <t>GM  11</t>
  </si>
  <si>
    <t>GM  12</t>
  </si>
  <si>
    <t>GM 13</t>
  </si>
  <si>
    <t>GM  14</t>
  </si>
  <si>
    <t>PM 1</t>
  </si>
  <si>
    <t>PM2</t>
  </si>
  <si>
    <t>PM 3</t>
  </si>
  <si>
    <t>PM4</t>
  </si>
  <si>
    <t>PM 5</t>
  </si>
  <si>
    <t>PM 6</t>
  </si>
  <si>
    <t>PM 7</t>
  </si>
  <si>
    <t>PM 8</t>
  </si>
  <si>
    <t>PM 9</t>
  </si>
  <si>
    <t>PM 10</t>
  </si>
  <si>
    <t>PM 11</t>
  </si>
  <si>
    <t>PM 12</t>
  </si>
  <si>
    <t>PM 13</t>
  </si>
  <si>
    <t>PM 14</t>
  </si>
  <si>
    <t>PM15</t>
  </si>
  <si>
    <t>PM 16</t>
  </si>
  <si>
    <t>PM 17</t>
  </si>
  <si>
    <t>PM 18</t>
  </si>
  <si>
    <t>PM 19</t>
  </si>
  <si>
    <t>PM 20</t>
  </si>
  <si>
    <t>GS1</t>
  </si>
  <si>
    <t>GS 2</t>
  </si>
  <si>
    <t>PS1</t>
  </si>
  <si>
    <t>PS 2</t>
  </si>
  <si>
    <t>PS 3</t>
  </si>
  <si>
    <t>PS 4</t>
  </si>
  <si>
    <t>PS5</t>
  </si>
  <si>
    <t>PS6</t>
  </si>
  <si>
    <t>PS 7</t>
  </si>
  <si>
    <t>PS 8</t>
  </si>
  <si>
    <t>PS 9</t>
  </si>
  <si>
    <t>PS 10</t>
  </si>
  <si>
    <t>PS 11</t>
  </si>
  <si>
    <t>PS12</t>
  </si>
  <si>
    <t>PS13</t>
  </si>
  <si>
    <t>PS14</t>
  </si>
  <si>
    <t>Number of Exams</t>
  </si>
  <si>
    <t xml:space="preserve">Number of  Final tests </t>
  </si>
  <si>
    <t>of them: Course projects</t>
  </si>
  <si>
    <t>Course works</t>
  </si>
  <si>
    <t>Military training</t>
  </si>
  <si>
    <t>Total number of part ІІ.2.</t>
  </si>
  <si>
    <t>TOTAL SELECTED:</t>
  </si>
  <si>
    <t>TOTAL:</t>
  </si>
  <si>
    <t>In 5 - 8 semesters for a separate military training plan</t>
  </si>
  <si>
    <t>II.2. Professional training (Selective educational components from interfaculty / faculty / department Catalogs)</t>
  </si>
  <si>
    <t>Total number of part ІІ.1.и</t>
  </si>
  <si>
    <t>II.1. General training (Selective educational components from the general University Catalog)</t>
  </si>
  <si>
    <t>ІІ. SELECTIVE educational components</t>
  </si>
  <si>
    <t>TOTAL NORMATIVE:</t>
  </si>
  <si>
    <t>Total number of part І.2.</t>
  </si>
  <si>
    <t>І.2. Professional training</t>
  </si>
  <si>
    <t>Total number of part I.1.</t>
  </si>
  <si>
    <t xml:space="preserve">            І.1. GENERAL TRAINING</t>
  </si>
  <si>
    <t>І. NORMATIVE educational components</t>
  </si>
  <si>
    <t>Head of TM Commission</t>
  </si>
  <si>
    <t xml:space="preserve">Head of the Department  </t>
  </si>
  <si>
    <t>V. Maksymenko./</t>
  </si>
  <si>
    <t xml:space="preserve">  V. Shlykov</t>
  </si>
  <si>
    <t>Dean of the Faculty</t>
  </si>
  <si>
    <t xml:space="preserve">/ V. Maksymenko./ </t>
  </si>
  <si>
    <t>*The distribution of classroom workload by types of classes is specified in the working curricula</t>
  </si>
  <si>
    <t xml:space="preserve">Distribution for terms </t>
  </si>
  <si>
    <t>ECTS Credits</t>
  </si>
  <si>
    <t>Exams</t>
  </si>
  <si>
    <t>Final tests</t>
  </si>
  <si>
    <t>Individual task</t>
  </si>
  <si>
    <t>Module control work</t>
  </si>
  <si>
    <t>Number of hours</t>
  </si>
  <si>
    <t>Total</t>
  </si>
  <si>
    <t>Lectures/practical lessons</t>
  </si>
  <si>
    <t>Self-study</t>
  </si>
  <si>
    <t>including</t>
  </si>
  <si>
    <t>Lectures</t>
  </si>
  <si>
    <t>Practical</t>
  </si>
  <si>
    <t xml:space="preserve">Laboratory </t>
  </si>
  <si>
    <t>Distribution of class hours per week by courses and semesters</t>
  </si>
  <si>
    <t>I YEAR</t>
  </si>
  <si>
    <t>II YEAR</t>
  </si>
  <si>
    <t>III YEAR</t>
  </si>
  <si>
    <t>IV YEAR</t>
  </si>
  <si>
    <t>Semesters</t>
  </si>
  <si>
    <t>The number of weeks in the semester</t>
  </si>
  <si>
    <t>Subjects</t>
  </si>
  <si>
    <t>Code</t>
  </si>
  <si>
    <t>V. Plan of Educational process</t>
  </si>
  <si>
    <t xml:space="preserve"> І. Schedule of educational process</t>
  </si>
  <si>
    <t>September</t>
  </si>
  <si>
    <t xml:space="preserve">             October</t>
  </si>
  <si>
    <t>November</t>
  </si>
  <si>
    <t>December</t>
  </si>
  <si>
    <t>January</t>
  </si>
  <si>
    <t>August</t>
  </si>
  <si>
    <t xml:space="preserve">IV.   Graduates assessment </t>
  </si>
  <si>
    <t>III. Practice</t>
  </si>
  <si>
    <t xml:space="preserve">      II. Summary table of  time budget (Weeks)</t>
  </si>
  <si>
    <t>YEAR</t>
  </si>
  <si>
    <t>Learning period</t>
  </si>
  <si>
    <t>Examination</t>
  </si>
  <si>
    <t>Practice</t>
  </si>
  <si>
    <t>Research</t>
  </si>
  <si>
    <t>Assessment</t>
  </si>
  <si>
    <t>Holiday</t>
  </si>
  <si>
    <t xml:space="preserve">Type of practice </t>
  </si>
  <si>
    <t>Semester</t>
  </si>
  <si>
    <t>Weeks</t>
  </si>
  <si>
    <t>Form of graduates assessment</t>
  </si>
  <si>
    <t>Diploma Project</t>
  </si>
  <si>
    <t>Protecting the thesis project (work)</t>
  </si>
  <si>
    <t>Pre-diploma</t>
  </si>
  <si>
    <t>Symbols:</t>
  </si>
  <si>
    <t>L</t>
  </si>
  <si>
    <t>E</t>
  </si>
  <si>
    <t>P</t>
  </si>
  <si>
    <t>R</t>
  </si>
  <si>
    <t>H</t>
  </si>
  <si>
    <t>p</t>
  </si>
  <si>
    <t>Graduation Department</t>
  </si>
  <si>
    <t>Biomedical Engineering</t>
  </si>
  <si>
    <t xml:space="preserve">      Form of study</t>
  </si>
  <si>
    <t xml:space="preserve"> full-time (day, evening), distance learning</t>
  </si>
  <si>
    <t xml:space="preserve"> full-time </t>
  </si>
  <si>
    <t>Medical Engineering</t>
  </si>
  <si>
    <t>(name)</t>
  </si>
  <si>
    <t>(code and name of the  knowledge field)</t>
  </si>
  <si>
    <t>(name of educational degree)</t>
  </si>
  <si>
    <t>bachelor</t>
  </si>
  <si>
    <t>Training</t>
  </si>
  <si>
    <t>Speciality</t>
  </si>
  <si>
    <t>according to the educational and professional program</t>
  </si>
  <si>
    <t>Chairman of the Academic Council</t>
  </si>
  <si>
    <t>_________________ Mikhail ILCHENKO</t>
  </si>
  <si>
    <t>Faculty</t>
  </si>
  <si>
    <t xml:space="preserve">Qualification  </t>
  </si>
  <si>
    <t>Study duration</t>
  </si>
  <si>
    <t>Base level</t>
  </si>
  <si>
    <t xml:space="preserve">   full secondary education</t>
  </si>
  <si>
    <t>3 years 10 months (4 ed.year)</t>
  </si>
  <si>
    <t>16 Chemical and bioengineering</t>
  </si>
  <si>
    <t>Enrolment 2021</t>
  </si>
  <si>
    <t>Enrolment 2019</t>
  </si>
  <si>
    <t>field of knowledge</t>
  </si>
  <si>
    <t>protocol № ________</t>
  </si>
  <si>
    <t>"___"_____________  2021 year.</t>
  </si>
  <si>
    <t>Igor Sikorsky Kyiv Polytechnic Institute</t>
  </si>
  <si>
    <t>Scientific Council</t>
  </si>
  <si>
    <t>APPROVED</t>
  </si>
  <si>
    <t>National Technical University of Ukraine "Igor SIKORSKY Kyiv Polytechnic Institute"</t>
  </si>
  <si>
    <t>MINISTRY OF EDUCATION AND SCIENCE OF UKRAINE</t>
  </si>
  <si>
    <t xml:space="preserve">                   163 Biomedical Engineering</t>
  </si>
  <si>
    <t xml:space="preserve">                                                                                    (code and specialty name)</t>
  </si>
  <si>
    <t>Fundamentals of discrete mathematics</t>
  </si>
</sst>
</file>

<file path=xl/styles.xml><?xml version="1.0" encoding="utf-8"?>
<styleSheet xmlns="http://schemas.openxmlformats.org/spreadsheetml/2006/main">
  <numFmts count="7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#,##0&quot;?&quot;;\-#,##0&quot;?&quot;"/>
    <numFmt numFmtId="196" formatCode="#,##0&quot;?&quot;;[Red]\-#,##0&quot;?&quot;"/>
    <numFmt numFmtId="197" formatCode="#,##0.00&quot;?&quot;;\-#,##0.00&quot;?&quot;"/>
    <numFmt numFmtId="198" formatCode="#,##0.00&quot;?&quot;;[Red]\-#,##0.00&quot;?&quot;"/>
    <numFmt numFmtId="199" formatCode="_-* #,##0&quot;?&quot;_-;\-* #,##0&quot;?&quot;_-;_-* &quot;-&quot;&quot;?&quot;_-;_-@_-"/>
    <numFmt numFmtId="200" formatCode="_-* #,##0_?_-;\-* #,##0_?_-;_-* &quot;-&quot;_?_-;_-@_-"/>
    <numFmt numFmtId="201" formatCode="_-* #,##0.00&quot;?&quot;_-;\-* #,##0.00&quot;?&quot;_-;_-* &quot;-&quot;??&quot;?&quot;_-;_-@_-"/>
    <numFmt numFmtId="202" formatCode="_-* #,##0.00_?_-;\-* #,##0.00_?_-;_-* &quot;-&quot;??_?_-;_-@_-"/>
    <numFmt numFmtId="203" formatCode="#,##0\ &quot;₽&quot;;\-#,##0\ &quot;₽&quot;"/>
    <numFmt numFmtId="204" formatCode="#,##0\ &quot;₽&quot;;[Red]\-#,##0\ &quot;₽&quot;"/>
    <numFmt numFmtId="205" formatCode="#,##0.00\ &quot;₽&quot;;\-#,##0.00\ &quot;₽&quot;"/>
    <numFmt numFmtId="206" formatCode="#,##0.00\ &quot;₽&quot;;[Red]\-#,##0.00\ &quot;₽&quot;"/>
    <numFmt numFmtId="207" formatCode="_-* #,##0\ &quot;₽&quot;_-;\-* #,##0\ &quot;₽&quot;_-;_-* &quot;-&quot;\ &quot;₽&quot;_-;_-@_-"/>
    <numFmt numFmtId="208" formatCode="_-* #,##0\ _₽_-;\-* #,##0\ _₽_-;_-* &quot;-&quot;\ _₽_-;_-@_-"/>
    <numFmt numFmtId="209" formatCode="_-* #,##0.00\ &quot;₽&quot;_-;\-* #,##0.00\ &quot;₽&quot;_-;_-* &quot;-&quot;??\ &quot;₽&quot;_-;_-@_-"/>
    <numFmt numFmtId="210" formatCode="_-* #,##0.00\ _₽_-;\-* #,##0.00\ _₽_-;_-* &quot;-&quot;??\ _₽_-;_-@_-"/>
    <numFmt numFmtId="211" formatCode="#,##0\ &quot;грн.&quot;;\-#,##0\ &quot;грн.&quot;"/>
    <numFmt numFmtId="212" formatCode="#,##0\ &quot;грн.&quot;;[Red]\-#,##0\ &quot;грн.&quot;"/>
    <numFmt numFmtId="213" formatCode="#,##0.00\ &quot;грн.&quot;;\-#,##0.00\ &quot;грн.&quot;"/>
    <numFmt numFmtId="214" formatCode="#,##0.00\ &quot;грн.&quot;;[Red]\-#,##0.00\ &quot;грн.&quot;"/>
    <numFmt numFmtId="215" formatCode="_-* #,##0\ &quot;грн.&quot;_-;\-* #,##0\ &quot;грн.&quot;_-;_-* &quot;-&quot;\ &quot;грн.&quot;_-;_-@_-"/>
    <numFmt numFmtId="216" formatCode="_-* #,##0\ _г_р_н_._-;\-* #,##0\ _г_р_н_._-;_-* &quot;-&quot;\ _г_р_н_._-;_-@_-"/>
    <numFmt numFmtId="217" formatCode="_-* #,##0.00\ &quot;грн.&quot;_-;\-* #,##0.00\ &quot;грн.&quot;_-;_-* &quot;-&quot;??\ &quot;грн.&quot;_-;_-@_-"/>
    <numFmt numFmtId="218" formatCode="_-* #,##0.00\ _г_р_н_._-;\-* #,##0.00\ _г_р_н_._-;_-* &quot;-&quot;??\ _г_р_н_._-;_-@_-"/>
    <numFmt numFmtId="219" formatCode="0.0%"/>
    <numFmt numFmtId="220" formatCode="&quot;Да&quot;;&quot;Да&quot;;&quot;Нет&quot;"/>
    <numFmt numFmtId="221" formatCode="&quot;Истина&quot;;&quot;Истина&quot;;&quot;Ложь&quot;"/>
    <numFmt numFmtId="222" formatCode="&quot;Вкл&quot;;&quot;Вкл&quot;;&quot;Выкл&quot;"/>
    <numFmt numFmtId="223" formatCode="[$€-2]\ ###,000_);[Red]\([$€-2]\ ###,000\)"/>
    <numFmt numFmtId="224" formatCode="_-* #,##0\ _₴_-;\-* #,##0\ _₴_-;_-* &quot;-&quot;\ _₴_-;_-@_-"/>
    <numFmt numFmtId="225" formatCode="_-* #,##0.00\ _₴_-;\-* #,##0.00\ _₴_-;_-* &quot;-&quot;??\ _₴_-;_-@_-"/>
    <numFmt numFmtId="226" formatCode="0.000"/>
    <numFmt numFmtId="227" formatCode="0.0000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8"/>
      <name val="Arial Cyr"/>
      <family val="0"/>
    </font>
    <font>
      <b/>
      <sz val="16"/>
      <name val="Calibri"/>
      <family val="2"/>
    </font>
    <font>
      <b/>
      <sz val="20"/>
      <name val="Arial"/>
      <family val="2"/>
    </font>
    <font>
      <sz val="18"/>
      <name val="Calibri"/>
      <family val="2"/>
    </font>
    <font>
      <b/>
      <sz val="18"/>
      <name val="Calibri"/>
      <family val="2"/>
    </font>
    <font>
      <b/>
      <sz val="28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 Cyr"/>
      <family val="0"/>
    </font>
    <font>
      <sz val="20"/>
      <name val="Arial"/>
      <family val="2"/>
    </font>
    <font>
      <b/>
      <sz val="10"/>
      <name val="Arial"/>
      <family val="2"/>
    </font>
    <font>
      <b/>
      <sz val="16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b/>
      <sz val="20"/>
      <color indexed="10"/>
      <name val="Arial"/>
      <family val="2"/>
    </font>
    <font>
      <b/>
      <sz val="20"/>
      <name val="Arial Cyr"/>
      <family val="0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22"/>
      <name val="Arial"/>
      <family val="2"/>
    </font>
    <font>
      <b/>
      <sz val="14"/>
      <name val="Times New Roman"/>
      <family val="1"/>
    </font>
    <font>
      <sz val="18"/>
      <name val="Arial Cyr"/>
      <family val="0"/>
    </font>
    <font>
      <sz val="14"/>
      <name val="Times New Roman"/>
      <family val="1"/>
    </font>
    <font>
      <i/>
      <sz val="14"/>
      <name val="Arial"/>
      <family val="2"/>
    </font>
    <font>
      <b/>
      <vertAlign val="superscript"/>
      <sz val="28"/>
      <name val="Arial"/>
      <family val="2"/>
    </font>
    <font>
      <b/>
      <sz val="16"/>
      <name val="Times New Roman"/>
      <family val="1"/>
    </font>
    <font>
      <b/>
      <i/>
      <sz val="16"/>
      <name val="Arial"/>
      <family val="2"/>
    </font>
    <font>
      <b/>
      <i/>
      <sz val="12"/>
      <name val="Arial"/>
      <family val="2"/>
    </font>
    <font>
      <sz val="16"/>
      <name val="Arial Cyr"/>
      <family val="0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 Cyr"/>
      <family val="0"/>
    </font>
    <font>
      <sz val="16"/>
      <color indexed="8"/>
      <name val="Arial Cyr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u val="single"/>
      <sz val="5"/>
      <color indexed="12"/>
      <name val="Arial Cyr"/>
      <family val="0"/>
    </font>
    <font>
      <b/>
      <sz val="18"/>
      <color indexed="54"/>
      <name val="Calibri Light"/>
      <family val="2"/>
    </font>
    <font>
      <u val="single"/>
      <sz val="5"/>
      <color indexed="36"/>
      <name val="Arial Cyr"/>
      <family val="0"/>
    </font>
    <font>
      <sz val="10"/>
      <color indexed="8"/>
      <name val="Arial Cyr"/>
      <family val="0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/>
      <right style="thin"/>
      <top style="thin"/>
      <bottom style="thick"/>
    </border>
    <border>
      <left/>
      <right/>
      <top style="thin"/>
      <bottom style="thick"/>
    </border>
    <border>
      <left style="medium"/>
      <right/>
      <top/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medium"/>
      <bottom style="thick"/>
    </border>
    <border>
      <left/>
      <right/>
      <top style="medium"/>
      <bottom style="thick"/>
    </border>
    <border>
      <left style="thin"/>
      <right style="thin"/>
      <top style="medium"/>
      <bottom style="thick"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 style="medium"/>
      <top/>
      <bottom style="medium"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/>
      <right style="thin"/>
      <top style="thin"/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/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/>
      <top/>
      <bottom style="thin"/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/>
      <right style="medium"/>
      <top style="medium"/>
      <bottom/>
    </border>
    <border>
      <left style="medium"/>
      <right style="medium"/>
      <top/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5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3" fillId="10" borderId="1" applyNumberFormat="0" applyAlignment="0" applyProtection="0"/>
    <xf numFmtId="0" fontId="3" fillId="5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0" fontId="18" fillId="6" borderId="0" applyNumberFormat="0" applyBorder="0" applyAlignment="0" applyProtection="0"/>
    <xf numFmtId="0" fontId="7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0" fillId="0" borderId="7" applyNumberFormat="0" applyFill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11" fillId="24" borderId="8" applyNumberFormat="0" applyAlignment="0" applyProtection="0"/>
    <xf numFmtId="0" fontId="11" fillId="24" borderId="8" applyNumberFormat="0" applyAlignment="0" applyProtection="0"/>
    <xf numFmtId="0" fontId="7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5" fillId="5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8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4" fillId="0" borderId="0">
      <alignment/>
      <protection/>
    </xf>
    <xf numFmtId="0" fontId="73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9" borderId="10" applyNumberFormat="0" applyFont="0" applyAlignment="0" applyProtection="0"/>
    <xf numFmtId="0" fontId="6" fillId="9" borderId="10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5" borderId="2" applyNumberFormat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38">
    <xf numFmtId="0" fontId="0" fillId="0" borderId="0" xfId="0" applyAlignment="1">
      <alignment/>
    </xf>
    <xf numFmtId="0" fontId="0" fillId="0" borderId="0" xfId="131" applyFont="1" applyFill="1" applyBorder="1" applyProtection="1">
      <alignment/>
      <protection/>
    </xf>
    <xf numFmtId="49" fontId="20" fillId="0" borderId="0" xfId="131" applyNumberFormat="1" applyFont="1" applyFill="1" applyBorder="1" applyAlignment="1" applyProtection="1">
      <alignment horizontal="center" vertical="center"/>
      <protection/>
    </xf>
    <xf numFmtId="0" fontId="21" fillId="0" borderId="0" xfId="131" applyFont="1" applyFill="1" applyBorder="1" applyProtection="1">
      <alignment/>
      <protection/>
    </xf>
    <xf numFmtId="0" fontId="0" fillId="0" borderId="0" xfId="131" applyFont="1" applyFill="1" applyBorder="1" applyAlignment="1" applyProtection="1">
      <alignment horizontal="left" vertical="top" wrapText="1"/>
      <protection/>
    </xf>
    <xf numFmtId="0" fontId="0" fillId="0" borderId="0" xfId="131" applyNumberFormat="1" applyFont="1" applyFill="1" applyBorder="1" applyAlignment="1" applyProtection="1">
      <alignment vertical="top" wrapText="1"/>
      <protection/>
    </xf>
    <xf numFmtId="0" fontId="0" fillId="0" borderId="0" xfId="131" applyNumberFormat="1" applyFont="1" applyFill="1" applyBorder="1" applyProtection="1">
      <alignment/>
      <protection/>
    </xf>
    <xf numFmtId="49" fontId="0" fillId="0" borderId="0" xfId="131" applyNumberFormat="1" applyFont="1" applyFill="1" applyBorder="1" applyProtection="1">
      <alignment/>
      <protection/>
    </xf>
    <xf numFmtId="0" fontId="22" fillId="0" borderId="0" xfId="131" applyFont="1" applyFill="1" applyBorder="1" applyAlignment="1" applyProtection="1">
      <alignment horizontal="left" vertical="center"/>
      <protection/>
    </xf>
    <xf numFmtId="9" fontId="39" fillId="0" borderId="0" xfId="145" applyFont="1" applyFill="1" applyBorder="1" applyAlignment="1" applyProtection="1">
      <alignment horizontal="center"/>
      <protection/>
    </xf>
    <xf numFmtId="12" fontId="21" fillId="0" borderId="0" xfId="145" applyNumberFormat="1" applyFont="1" applyFill="1" applyBorder="1" applyAlignment="1" applyProtection="1">
      <alignment vertical="center" wrapText="1"/>
      <protection/>
    </xf>
    <xf numFmtId="9" fontId="22" fillId="0" borderId="0" xfId="145" applyNumberFormat="1" applyFont="1" applyFill="1" applyBorder="1" applyAlignment="1" applyProtection="1">
      <alignment vertical="center" wrapText="1"/>
      <protection/>
    </xf>
    <xf numFmtId="0" fontId="22" fillId="0" borderId="0" xfId="145" applyNumberFormat="1" applyFont="1" applyFill="1" applyBorder="1" applyAlignment="1" applyProtection="1">
      <alignment vertical="center" wrapText="1"/>
      <protection/>
    </xf>
    <xf numFmtId="0" fontId="46" fillId="0" borderId="0" xfId="131" applyFont="1" applyFill="1" applyBorder="1" applyProtection="1">
      <alignment/>
      <protection/>
    </xf>
    <xf numFmtId="0" fontId="35" fillId="0" borderId="0" xfId="131" applyFont="1" applyFill="1" applyBorder="1" applyProtection="1">
      <alignment/>
      <protection/>
    </xf>
    <xf numFmtId="0" fontId="20" fillId="0" borderId="0" xfId="131" applyNumberFormat="1" applyFont="1" applyFill="1" applyBorder="1" applyAlignment="1" applyProtection="1">
      <alignment horizontal="center" wrapText="1"/>
      <protection/>
    </xf>
    <xf numFmtId="0" fontId="20" fillId="0" borderId="0" xfId="131" applyFont="1" applyFill="1" applyBorder="1" applyProtection="1">
      <alignment/>
      <protection/>
    </xf>
    <xf numFmtId="0" fontId="0" fillId="0" borderId="0" xfId="135" applyFont="1" applyBorder="1" applyProtection="1">
      <alignment/>
      <protection/>
    </xf>
    <xf numFmtId="0" fontId="0" fillId="0" borderId="0" xfId="135" applyFont="1" applyFill="1" applyBorder="1" applyProtection="1">
      <alignment/>
      <protection/>
    </xf>
    <xf numFmtId="0" fontId="0" fillId="0" borderId="0" xfId="135" applyFont="1" applyFill="1" applyBorder="1" applyAlignment="1" applyProtection="1">
      <alignment horizontal="left" vertical="top" wrapText="1"/>
      <protection/>
    </xf>
    <xf numFmtId="0" fontId="0" fillId="0" borderId="0" xfId="135" applyNumberFormat="1" applyFont="1" applyFill="1" applyBorder="1" applyAlignment="1" applyProtection="1">
      <alignment vertical="top" wrapText="1"/>
      <protection/>
    </xf>
    <xf numFmtId="0" fontId="0" fillId="0" borderId="0" xfId="135" applyNumberFormat="1" applyFont="1" applyFill="1" applyBorder="1" applyProtection="1">
      <alignment/>
      <protection/>
    </xf>
    <xf numFmtId="0" fontId="22" fillId="0" borderId="0" xfId="135" applyFont="1" applyFill="1" applyBorder="1" applyAlignment="1" applyProtection="1">
      <alignment vertical="center"/>
      <protection/>
    </xf>
    <xf numFmtId="0" fontId="22" fillId="0" borderId="0" xfId="135" applyFont="1" applyBorder="1" applyAlignment="1" applyProtection="1">
      <alignment vertical="center"/>
      <protection/>
    </xf>
    <xf numFmtId="0" fontId="25" fillId="0" borderId="0" xfId="135" applyFont="1" applyAlignment="1">
      <alignment horizontal="centerContinuous"/>
      <protection/>
    </xf>
    <xf numFmtId="0" fontId="0" fillId="0" borderId="0" xfId="135" applyFont="1" applyBorder="1" applyAlignment="1" applyProtection="1">
      <alignment horizontal="centerContinuous"/>
      <protection/>
    </xf>
    <xf numFmtId="0" fontId="0" fillId="0" borderId="0" xfId="135" applyFont="1" applyFill="1" applyBorder="1" applyAlignment="1" applyProtection="1">
      <alignment horizontal="centerContinuous"/>
      <protection/>
    </xf>
    <xf numFmtId="0" fontId="0" fillId="0" borderId="0" xfId="135" applyFont="1" applyFill="1" applyBorder="1" applyAlignment="1" applyProtection="1">
      <alignment horizontal="centerContinuous" vertical="top"/>
      <protection/>
    </xf>
    <xf numFmtId="0" fontId="22" fillId="0" borderId="0" xfId="135" applyFont="1" applyFill="1" applyBorder="1" applyAlignment="1" applyProtection="1">
      <alignment horizontal="centerContinuous" vertical="top"/>
      <protection/>
    </xf>
    <xf numFmtId="0" fontId="22" fillId="0" borderId="0" xfId="135" applyFont="1" applyBorder="1" applyAlignment="1" applyProtection="1">
      <alignment horizontal="centerContinuous" vertical="top"/>
      <protection/>
    </xf>
    <xf numFmtId="0" fontId="28" fillId="0" borderId="0" xfId="135" applyFont="1" applyFill="1" applyBorder="1" applyAlignment="1" applyProtection="1">
      <alignment horizontal="centerContinuous"/>
      <protection/>
    </xf>
    <xf numFmtId="0" fontId="23" fillId="0" borderId="0" xfId="135" applyFont="1" applyFill="1" applyBorder="1" applyAlignment="1" applyProtection="1">
      <alignment horizontal="centerContinuous"/>
      <protection/>
    </xf>
    <xf numFmtId="0" fontId="20" fillId="0" borderId="0" xfId="135" applyFont="1" applyBorder="1" applyProtection="1">
      <alignment/>
      <protection/>
    </xf>
    <xf numFmtId="0" fontId="30" fillId="0" borderId="0" xfId="135" applyFont="1" applyBorder="1" applyAlignment="1" applyProtection="1">
      <alignment horizontal="centerContinuous" vertical="top"/>
      <protection/>
    </xf>
    <xf numFmtId="0" fontId="31" fillId="0" borderId="0" xfId="135" applyFont="1" applyBorder="1" applyAlignment="1" applyProtection="1">
      <alignment horizontal="centerContinuous" vertical="top"/>
      <protection/>
    </xf>
    <xf numFmtId="0" fontId="31" fillId="0" borderId="0" xfId="135" applyFont="1" applyFill="1" applyBorder="1" applyAlignment="1" applyProtection="1">
      <alignment horizontal="centerContinuous" vertical="top"/>
      <protection/>
    </xf>
    <xf numFmtId="0" fontId="32" fillId="0" borderId="0" xfId="135" applyFont="1" applyFill="1" applyBorder="1" applyAlignment="1" applyProtection="1">
      <alignment horizontal="centerContinuous" vertical="top"/>
      <protection/>
    </xf>
    <xf numFmtId="0" fontId="33" fillId="0" borderId="0" xfId="135" applyFont="1" applyFill="1" applyBorder="1" applyAlignment="1" applyProtection="1">
      <alignment horizontal="centerContinuous" vertical="top"/>
      <protection/>
    </xf>
    <xf numFmtId="0" fontId="33" fillId="0" borderId="0" xfId="135" applyFont="1" applyBorder="1" applyAlignment="1" applyProtection="1">
      <alignment horizontal="centerContinuous" vertical="top"/>
      <protection/>
    </xf>
    <xf numFmtId="0" fontId="32" fillId="0" borderId="0" xfId="135" applyFont="1" applyFill="1" applyBorder="1" applyAlignment="1" applyProtection="1">
      <alignment horizontal="center" vertical="top"/>
      <protection/>
    </xf>
    <xf numFmtId="0" fontId="0" fillId="0" borderId="0" xfId="135" applyFont="1" applyFill="1" applyBorder="1" applyAlignment="1" applyProtection="1">
      <alignment/>
      <protection/>
    </xf>
    <xf numFmtId="0" fontId="35" fillId="0" borderId="0" xfId="135" applyFont="1" applyFill="1" applyBorder="1" applyAlignment="1" applyProtection="1">
      <alignment horizontal="centerContinuous" vertical="top"/>
      <protection/>
    </xf>
    <xf numFmtId="0" fontId="26" fillId="0" borderId="0" xfId="135" applyFont="1" applyFill="1" applyBorder="1" applyAlignment="1" applyProtection="1">
      <alignment horizontal="left" vertical="top"/>
      <protection/>
    </xf>
    <xf numFmtId="0" fontId="21" fillId="0" borderId="0" xfId="135" applyFont="1" applyFill="1" applyBorder="1" applyAlignment="1" applyProtection="1">
      <alignment horizontal="left" vertical="top"/>
      <protection/>
    </xf>
    <xf numFmtId="0" fontId="26" fillId="0" borderId="0" xfId="135" applyNumberFormat="1" applyFont="1" applyFill="1" applyBorder="1" applyAlignment="1" applyProtection="1">
      <alignment horizontal="left" vertical="top"/>
      <protection/>
    </xf>
    <xf numFmtId="0" fontId="36" fillId="0" borderId="0" xfId="135" applyNumberFormat="1" applyFont="1" applyFill="1" applyBorder="1" applyAlignment="1" applyProtection="1">
      <alignment horizontal="centerContinuous"/>
      <protection/>
    </xf>
    <xf numFmtId="0" fontId="37" fillId="0" borderId="0" xfId="135" applyFont="1" applyFill="1" applyAlignment="1">
      <alignment vertical="center"/>
      <protection/>
    </xf>
    <xf numFmtId="0" fontId="22" fillId="0" borderId="0" xfId="135" applyNumberFormat="1" applyFont="1" applyFill="1" applyBorder="1" applyAlignment="1" applyProtection="1">
      <alignment vertical="center"/>
      <protection/>
    </xf>
    <xf numFmtId="0" fontId="0" fillId="0" borderId="0" xfId="135" applyFont="1" applyFill="1" applyAlignment="1" applyProtection="1">
      <alignment horizontal="center" vertical="center"/>
      <protection/>
    </xf>
    <xf numFmtId="0" fontId="32" fillId="0" borderId="0" xfId="135" applyFont="1" applyFill="1" applyBorder="1" applyAlignment="1" applyProtection="1">
      <alignment horizontal="left" wrapText="1"/>
      <protection/>
    </xf>
    <xf numFmtId="0" fontId="33" fillId="0" borderId="0" xfId="135" applyFont="1" applyFill="1" applyBorder="1" applyAlignment="1" applyProtection="1">
      <alignment vertical="top"/>
      <protection/>
    </xf>
    <xf numFmtId="0" fontId="33" fillId="0" borderId="0" xfId="135" applyFont="1" applyBorder="1" applyAlignment="1" applyProtection="1">
      <alignment vertical="top"/>
      <protection/>
    </xf>
    <xf numFmtId="0" fontId="0" fillId="0" borderId="0" xfId="135" applyFont="1" applyBorder="1" applyAlignment="1" applyProtection="1">
      <alignment horizontal="left"/>
      <protection/>
    </xf>
    <xf numFmtId="49" fontId="23" fillId="0" borderId="0" xfId="135" applyNumberFormat="1" applyFont="1" applyFill="1" applyBorder="1" applyAlignment="1" applyProtection="1">
      <alignment horizontal="left" vertical="center"/>
      <protection/>
    </xf>
    <xf numFmtId="49" fontId="26" fillId="0" borderId="11" xfId="135" applyNumberFormat="1" applyFont="1" applyFill="1" applyBorder="1" applyAlignment="1" applyProtection="1">
      <alignment horizontal="centerContinuous" vertical="center"/>
      <protection/>
    </xf>
    <xf numFmtId="49" fontId="23" fillId="0" borderId="0" xfId="135" applyNumberFormat="1" applyFont="1" applyFill="1" applyBorder="1" applyProtection="1">
      <alignment/>
      <protection/>
    </xf>
    <xf numFmtId="0" fontId="23" fillId="0" borderId="0" xfId="135" applyFont="1" applyFill="1" applyBorder="1" applyAlignment="1" applyProtection="1">
      <alignment horizontal="left"/>
      <protection/>
    </xf>
    <xf numFmtId="0" fontId="23" fillId="0" borderId="0" xfId="135" applyFont="1" applyFill="1" applyBorder="1" applyAlignment="1" applyProtection="1">
      <alignment wrapText="1"/>
      <protection/>
    </xf>
    <xf numFmtId="0" fontId="23" fillId="0" borderId="0" xfId="135" applyFont="1" applyFill="1" applyBorder="1" applyAlignment="1" applyProtection="1">
      <alignment/>
      <protection/>
    </xf>
    <xf numFmtId="0" fontId="33" fillId="0" borderId="0" xfId="135" applyFont="1" applyFill="1" applyBorder="1" applyAlignment="1" applyProtection="1">
      <alignment horizontal="center" vertical="top"/>
      <protection/>
    </xf>
    <xf numFmtId="0" fontId="21" fillId="0" borderId="0" xfId="135" applyFont="1" applyFill="1" applyBorder="1" applyAlignment="1" applyProtection="1">
      <alignment horizontal="left"/>
      <protection/>
    </xf>
    <xf numFmtId="0" fontId="32" fillId="0" borderId="0" xfId="135" applyFont="1" applyFill="1" applyBorder="1" applyAlignment="1" applyProtection="1">
      <alignment horizontal="left" vertical="top"/>
      <protection/>
    </xf>
    <xf numFmtId="49" fontId="22" fillId="0" borderId="0" xfId="135" applyNumberFormat="1" applyFont="1" applyFill="1" applyBorder="1" applyAlignment="1" applyProtection="1">
      <alignment horizontal="left" vertical="center"/>
      <protection/>
    </xf>
    <xf numFmtId="0" fontId="0" fillId="0" borderId="0" xfId="135" applyNumberFormat="1" applyFont="1" applyFill="1" applyBorder="1" applyAlignment="1" applyProtection="1">
      <alignment horizontal="left"/>
      <protection/>
    </xf>
    <xf numFmtId="49" fontId="38" fillId="0" borderId="12" xfId="135" applyNumberFormat="1" applyFont="1" applyBorder="1" applyAlignment="1" applyProtection="1">
      <alignment horizontal="centerContinuous" vertical="top"/>
      <protection/>
    </xf>
    <xf numFmtId="0" fontId="21" fillId="0" borderId="0" xfId="135" applyFont="1" applyFill="1" applyBorder="1" applyAlignment="1" applyProtection="1">
      <alignment horizontal="left" vertical="center"/>
      <protection/>
    </xf>
    <xf numFmtId="49" fontId="22" fillId="0" borderId="0" xfId="135" applyNumberFormat="1" applyFont="1" applyFill="1" applyBorder="1" applyProtection="1">
      <alignment/>
      <protection/>
    </xf>
    <xf numFmtId="49" fontId="39" fillId="0" borderId="12" xfId="135" applyNumberFormat="1" applyFont="1" applyFill="1" applyBorder="1" applyAlignment="1" applyProtection="1">
      <alignment horizontal="centerContinuous" vertical="top"/>
      <protection/>
    </xf>
    <xf numFmtId="0" fontId="21" fillId="0" borderId="0" xfId="135" applyFont="1" applyFill="1" applyBorder="1" applyAlignment="1" applyProtection="1">
      <alignment horizontal="center"/>
      <protection/>
    </xf>
    <xf numFmtId="0" fontId="21" fillId="0" borderId="0" xfId="135" applyFont="1" applyFill="1" applyBorder="1" applyProtection="1">
      <alignment/>
      <protection/>
    </xf>
    <xf numFmtId="0" fontId="40" fillId="0" borderId="0" xfId="135" applyFont="1" applyFill="1" applyAlignment="1" applyProtection="1">
      <alignment/>
      <protection/>
    </xf>
    <xf numFmtId="0" fontId="22" fillId="0" borderId="0" xfId="135" applyFont="1" applyFill="1" applyBorder="1" applyAlignment="1" applyProtection="1">
      <alignment/>
      <protection/>
    </xf>
    <xf numFmtId="0" fontId="40" fillId="0" borderId="0" xfId="135" applyFont="1" applyFill="1" applyAlignment="1" applyProtection="1">
      <alignment vertical="center"/>
      <protection/>
    </xf>
    <xf numFmtId="49" fontId="39" fillId="0" borderId="0" xfId="135" applyNumberFormat="1" applyFont="1" applyFill="1" applyBorder="1" applyAlignment="1" applyProtection="1">
      <alignment horizontal="centerContinuous" vertical="top"/>
      <protection/>
    </xf>
    <xf numFmtId="49" fontId="22" fillId="0" borderId="12" xfId="135" applyNumberFormat="1" applyFont="1" applyFill="1" applyBorder="1" applyAlignment="1" applyProtection="1">
      <alignment vertical="center"/>
      <protection/>
    </xf>
    <xf numFmtId="0" fontId="32" fillId="0" borderId="0" xfId="135" applyFont="1" applyFill="1" applyBorder="1" applyProtection="1">
      <alignment/>
      <protection/>
    </xf>
    <xf numFmtId="0" fontId="0" fillId="0" borderId="0" xfId="135" applyFont="1" applyFill="1" applyBorder="1" applyAlignment="1" applyProtection="1">
      <alignment horizontal="center"/>
      <protection/>
    </xf>
    <xf numFmtId="0" fontId="22" fillId="0" borderId="0" xfId="135" applyNumberFormat="1" applyFont="1" applyFill="1" applyBorder="1" applyAlignment="1" applyProtection="1">
      <alignment vertical="top"/>
      <protection/>
    </xf>
    <xf numFmtId="49" fontId="41" fillId="0" borderId="0" xfId="135" applyNumberFormat="1" applyFont="1" applyFill="1" applyBorder="1" applyAlignment="1" applyProtection="1">
      <alignment/>
      <protection/>
    </xf>
    <xf numFmtId="49" fontId="0" fillId="0" borderId="0" xfId="135" applyNumberFormat="1" applyFont="1" applyFill="1" applyBorder="1" applyProtection="1">
      <alignment/>
      <protection/>
    </xf>
    <xf numFmtId="0" fontId="32" fillId="0" borderId="11" xfId="135" applyFont="1" applyFill="1" applyBorder="1" applyAlignment="1" applyProtection="1">
      <alignment vertical="center"/>
      <protection/>
    </xf>
    <xf numFmtId="0" fontId="22" fillId="0" borderId="11" xfId="135" applyFont="1" applyFill="1" applyBorder="1" applyAlignment="1" applyProtection="1">
      <alignment vertical="center"/>
      <protection/>
    </xf>
    <xf numFmtId="49" fontId="22" fillId="0" borderId="0" xfId="135" applyNumberFormat="1" applyFont="1" applyFill="1" applyBorder="1" applyAlignment="1" applyProtection="1">
      <alignment horizontal="left"/>
      <protection/>
    </xf>
    <xf numFmtId="49" fontId="39" fillId="0" borderId="0" xfId="135" applyNumberFormat="1" applyFont="1" applyFill="1" applyBorder="1" applyAlignment="1" applyProtection="1">
      <alignment horizontal="center" vertical="center"/>
      <protection/>
    </xf>
    <xf numFmtId="49" fontId="22" fillId="0" borderId="0" xfId="135" applyNumberFormat="1" applyFont="1" applyFill="1" applyBorder="1" applyAlignment="1" applyProtection="1">
      <alignment horizontal="center" vertical="center"/>
      <protection/>
    </xf>
    <xf numFmtId="49" fontId="38" fillId="0" borderId="12" xfId="135" applyNumberFormat="1" applyFont="1" applyFill="1" applyBorder="1" applyAlignment="1" applyProtection="1">
      <alignment horizontal="centerContinuous" vertical="center"/>
      <protection/>
    </xf>
    <xf numFmtId="49" fontId="22" fillId="0" borderId="12" xfId="135" applyNumberFormat="1" applyFont="1" applyFill="1" applyBorder="1" applyAlignment="1" applyProtection="1">
      <alignment horizontal="centerContinuous" vertical="center"/>
      <protection/>
    </xf>
    <xf numFmtId="0" fontId="32" fillId="0" borderId="0" xfId="135" applyFont="1" applyFill="1" applyBorder="1" applyAlignment="1" applyProtection="1">
      <alignment horizontal="left"/>
      <protection/>
    </xf>
    <xf numFmtId="0" fontId="32" fillId="0" borderId="0" xfId="135" applyFont="1" applyFill="1" applyBorder="1" applyAlignment="1" applyProtection="1">
      <alignment horizontal="center" vertical="center"/>
      <protection/>
    </xf>
    <xf numFmtId="0" fontId="33" fillId="0" borderId="0" xfId="135" applyFont="1" applyFill="1" applyBorder="1" applyAlignment="1" applyProtection="1">
      <alignment horizontal="left" vertical="top"/>
      <protection/>
    </xf>
    <xf numFmtId="0" fontId="32" fillId="0" borderId="0" xfId="135" applyNumberFormat="1" applyFont="1" applyFill="1" applyBorder="1" applyAlignment="1" applyProtection="1">
      <alignment horizontal="left" vertical="top"/>
      <protection/>
    </xf>
    <xf numFmtId="0" fontId="20" fillId="0" borderId="0" xfId="135" applyNumberFormat="1" applyFont="1" applyFill="1" applyBorder="1" applyAlignment="1" applyProtection="1">
      <alignment horizontal="centerContinuous" vertical="center"/>
      <protection/>
    </xf>
    <xf numFmtId="0" fontId="23" fillId="0" borderId="0" xfId="135" applyNumberFormat="1" applyFont="1" applyFill="1" applyBorder="1" applyAlignment="1" applyProtection="1">
      <alignment horizontal="right"/>
      <protection/>
    </xf>
    <xf numFmtId="0" fontId="23" fillId="0" borderId="11" xfId="135" applyNumberFormat="1" applyFont="1" applyFill="1" applyBorder="1" applyAlignment="1" applyProtection="1">
      <alignment horizontal="centerContinuous" vertical="center"/>
      <protection/>
    </xf>
    <xf numFmtId="49" fontId="42" fillId="0" borderId="11" xfId="135" applyNumberFormat="1" applyFont="1" applyFill="1" applyBorder="1" applyAlignment="1" applyProtection="1">
      <alignment horizontal="centerContinuous" vertical="center"/>
      <protection/>
    </xf>
    <xf numFmtId="0" fontId="22" fillId="0" borderId="0" xfId="135" applyFont="1" applyFill="1" applyBorder="1" applyProtection="1">
      <alignment/>
      <protection/>
    </xf>
    <xf numFmtId="0" fontId="40" fillId="0" borderId="11" xfId="135" applyFont="1" applyFill="1" applyBorder="1" applyAlignment="1" applyProtection="1">
      <alignment/>
      <protection/>
    </xf>
    <xf numFmtId="0" fontId="22" fillId="0" borderId="11" xfId="135" applyFont="1" applyFill="1" applyBorder="1" applyAlignment="1" applyProtection="1">
      <alignment/>
      <protection/>
    </xf>
    <xf numFmtId="0" fontId="33" fillId="0" borderId="0" xfId="135" applyFont="1" applyBorder="1" applyAlignment="1" applyProtection="1">
      <alignment horizontal="left" vertical="top"/>
      <protection/>
    </xf>
    <xf numFmtId="0" fontId="33" fillId="0" borderId="0" xfId="135" applyFont="1" applyBorder="1" applyAlignment="1" applyProtection="1">
      <alignment horizontal="center" vertical="top"/>
      <protection/>
    </xf>
    <xf numFmtId="0" fontId="36" fillId="0" borderId="0" xfId="135" applyNumberFormat="1" applyFont="1" applyFill="1" applyBorder="1" applyAlignment="1" applyProtection="1">
      <alignment/>
      <protection/>
    </xf>
    <xf numFmtId="0" fontId="0" fillId="0" borderId="0" xfId="135" applyNumberFormat="1" applyFont="1" applyFill="1" applyBorder="1" applyAlignment="1" applyProtection="1">
      <alignment/>
      <protection/>
    </xf>
    <xf numFmtId="0" fontId="39" fillId="0" borderId="12" xfId="135" applyNumberFormat="1" applyFont="1" applyFill="1" applyBorder="1" applyAlignment="1" applyProtection="1">
      <alignment horizontal="centerContinuous" vertical="top"/>
      <protection/>
    </xf>
    <xf numFmtId="0" fontId="33" fillId="0" borderId="0" xfId="135" applyFont="1" applyFill="1" applyBorder="1" applyProtection="1">
      <alignment/>
      <protection/>
    </xf>
    <xf numFmtId="0" fontId="0" fillId="0" borderId="12" xfId="135" applyFont="1" applyFill="1" applyBorder="1" applyAlignment="1" applyProtection="1">
      <alignment vertical="center"/>
      <protection/>
    </xf>
    <xf numFmtId="0" fontId="0" fillId="0" borderId="0" xfId="135" applyFont="1" applyFill="1" applyBorder="1" applyAlignment="1" applyProtection="1">
      <alignment vertical="center"/>
      <protection/>
    </xf>
    <xf numFmtId="0" fontId="0" fillId="0" borderId="0" xfId="135" applyFont="1" applyFill="1" applyBorder="1" applyAlignment="1" applyProtection="1">
      <alignment horizontal="center" vertical="center"/>
      <protection/>
    </xf>
    <xf numFmtId="0" fontId="0" fillId="0" borderId="0" xfId="135" applyFont="1" applyBorder="1" applyAlignment="1" applyProtection="1">
      <alignment horizontal="center" vertical="center"/>
      <protection/>
    </xf>
    <xf numFmtId="0" fontId="22" fillId="0" borderId="0" xfId="135" applyNumberFormat="1" applyFont="1" applyFill="1" applyBorder="1" applyAlignment="1" applyProtection="1">
      <alignment horizontal="right"/>
      <protection/>
    </xf>
    <xf numFmtId="0" fontId="39" fillId="0" borderId="0" xfId="135" applyNumberFormat="1" applyFont="1" applyFill="1" applyBorder="1" applyAlignment="1" applyProtection="1">
      <alignment/>
      <protection/>
    </xf>
    <xf numFmtId="0" fontId="22" fillId="0" borderId="0" xfId="135" applyNumberFormat="1" applyFont="1" applyFill="1" applyBorder="1" applyAlignment="1" applyProtection="1">
      <alignment/>
      <protection/>
    </xf>
    <xf numFmtId="0" fontId="22" fillId="0" borderId="0" xfId="135" applyNumberFormat="1" applyFont="1" applyFill="1" applyBorder="1" applyAlignment="1" applyProtection="1">
      <alignment horizontal="center"/>
      <protection/>
    </xf>
    <xf numFmtId="0" fontId="23" fillId="0" borderId="13" xfId="135" applyFont="1" applyFill="1" applyBorder="1" applyAlignment="1" applyProtection="1">
      <alignment horizontal="centerContinuous"/>
      <protection/>
    </xf>
    <xf numFmtId="0" fontId="44" fillId="0" borderId="0" xfId="135" applyFont="1" applyFill="1" applyBorder="1" applyAlignment="1" applyProtection="1">
      <alignment horizontal="right" vertical="center"/>
      <protection/>
    </xf>
    <xf numFmtId="0" fontId="45" fillId="0" borderId="0" xfId="135" applyFont="1" applyFill="1" applyBorder="1" applyAlignment="1" applyProtection="1">
      <alignment horizontal="center"/>
      <protection/>
    </xf>
    <xf numFmtId="0" fontId="6" fillId="0" borderId="0" xfId="135" applyFill="1">
      <alignment/>
      <protection/>
    </xf>
    <xf numFmtId="0" fontId="39" fillId="0" borderId="14" xfId="135" applyFont="1" applyFill="1" applyBorder="1" applyAlignment="1" applyProtection="1">
      <alignment horizontal="center" vertical="center" wrapText="1"/>
      <protection/>
    </xf>
    <xf numFmtId="0" fontId="39" fillId="0" borderId="15" xfId="135" applyFont="1" applyFill="1" applyBorder="1" applyAlignment="1" applyProtection="1">
      <alignment horizontal="center" vertical="center" wrapText="1"/>
      <protection/>
    </xf>
    <xf numFmtId="0" fontId="39" fillId="0" borderId="16" xfId="135" applyFont="1" applyFill="1" applyBorder="1" applyAlignment="1" applyProtection="1">
      <alignment horizontal="center" vertical="center" wrapText="1"/>
      <protection/>
    </xf>
    <xf numFmtId="0" fontId="39" fillId="0" borderId="17" xfId="135" applyFont="1" applyFill="1" applyBorder="1" applyAlignment="1" applyProtection="1">
      <alignment horizontal="center" vertical="center" wrapText="1"/>
      <protection/>
    </xf>
    <xf numFmtId="0" fontId="39" fillId="0" borderId="18" xfId="135" applyFont="1" applyFill="1" applyBorder="1" applyAlignment="1" applyProtection="1">
      <alignment horizontal="center" vertical="center" wrapText="1"/>
      <protection/>
    </xf>
    <xf numFmtId="0" fontId="39" fillId="0" borderId="19" xfId="135" applyFont="1" applyFill="1" applyBorder="1" applyAlignment="1" applyProtection="1">
      <alignment horizontal="center" vertical="center" wrapText="1"/>
      <protection/>
    </xf>
    <xf numFmtId="0" fontId="39" fillId="0" borderId="20" xfId="135" applyFont="1" applyFill="1" applyBorder="1" applyAlignment="1" applyProtection="1">
      <alignment horizontal="center" vertical="center" wrapText="1"/>
      <protection/>
    </xf>
    <xf numFmtId="0" fontId="39" fillId="0" borderId="21" xfId="135" applyFont="1" applyFill="1" applyBorder="1" applyAlignment="1" applyProtection="1">
      <alignment horizontal="center" vertical="center" wrapText="1"/>
      <protection/>
    </xf>
    <xf numFmtId="0" fontId="39" fillId="0" borderId="22" xfId="135" applyFont="1" applyFill="1" applyBorder="1" applyAlignment="1" applyProtection="1">
      <alignment horizontal="center" vertical="center" wrapText="1"/>
      <protection/>
    </xf>
    <xf numFmtId="0" fontId="39" fillId="0" borderId="23" xfId="135" applyFont="1" applyFill="1" applyBorder="1" applyAlignment="1" applyProtection="1">
      <alignment horizontal="center" vertical="center" wrapText="1"/>
      <protection/>
    </xf>
    <xf numFmtId="0" fontId="39" fillId="0" borderId="24" xfId="135" applyFont="1" applyFill="1" applyBorder="1" applyAlignment="1" applyProtection="1">
      <alignment horizontal="center" vertical="center" wrapText="1"/>
      <protection/>
    </xf>
    <xf numFmtId="0" fontId="39" fillId="0" borderId="25" xfId="135" applyFont="1" applyFill="1" applyBorder="1" applyAlignment="1" applyProtection="1">
      <alignment horizontal="center" vertical="center" wrapText="1"/>
      <protection/>
    </xf>
    <xf numFmtId="0" fontId="39" fillId="0" borderId="12" xfId="135" applyFont="1" applyFill="1" applyBorder="1" applyAlignment="1" applyProtection="1">
      <alignment horizontal="center" vertical="center" wrapText="1"/>
      <protection/>
    </xf>
    <xf numFmtId="0" fontId="39" fillId="0" borderId="26" xfId="135" applyFont="1" applyFill="1" applyBorder="1" applyAlignment="1" applyProtection="1">
      <alignment horizontal="center" vertical="center" wrapText="1"/>
      <protection/>
    </xf>
    <xf numFmtId="0" fontId="39" fillId="0" borderId="27" xfId="135" applyFont="1" applyFill="1" applyBorder="1" applyAlignment="1" applyProtection="1">
      <alignment horizontal="center" vertical="center" wrapText="1"/>
      <protection/>
    </xf>
    <xf numFmtId="0" fontId="38" fillId="0" borderId="28" xfId="135" applyFont="1" applyFill="1" applyBorder="1" applyAlignment="1" applyProtection="1">
      <alignment horizontal="center" wrapText="1"/>
      <protection/>
    </xf>
    <xf numFmtId="0" fontId="38" fillId="0" borderId="29" xfId="135" applyFont="1" applyFill="1" applyBorder="1" applyAlignment="1" applyProtection="1">
      <alignment horizontal="center" wrapText="1"/>
      <protection/>
    </xf>
    <xf numFmtId="0" fontId="38" fillId="0" borderId="30" xfId="135" applyFont="1" applyFill="1" applyBorder="1" applyAlignment="1" applyProtection="1">
      <alignment horizontal="center" wrapText="1"/>
      <protection/>
    </xf>
    <xf numFmtId="0" fontId="38" fillId="0" borderId="30" xfId="135" applyNumberFormat="1" applyFont="1" applyFill="1" applyBorder="1" applyAlignment="1" applyProtection="1">
      <alignment horizontal="center" wrapText="1"/>
      <protection/>
    </xf>
    <xf numFmtId="0" fontId="38" fillId="0" borderId="31" xfId="135" applyNumberFormat="1" applyFont="1" applyFill="1" applyBorder="1" applyAlignment="1" applyProtection="1">
      <alignment horizontal="center" wrapText="1"/>
      <protection/>
    </xf>
    <xf numFmtId="0" fontId="38" fillId="0" borderId="29" xfId="135" applyNumberFormat="1" applyFont="1" applyFill="1" applyBorder="1" applyAlignment="1" applyProtection="1">
      <alignment horizontal="center"/>
      <protection/>
    </xf>
    <xf numFmtId="0" fontId="38" fillId="0" borderId="30" xfId="135" applyNumberFormat="1" applyFont="1" applyFill="1" applyBorder="1" applyAlignment="1" applyProtection="1">
      <alignment horizontal="center"/>
      <protection/>
    </xf>
    <xf numFmtId="0" fontId="38" fillId="0" borderId="31" xfId="135" applyNumberFormat="1" applyFont="1" applyFill="1" applyBorder="1" applyAlignment="1" applyProtection="1">
      <alignment horizontal="center"/>
      <protection/>
    </xf>
    <xf numFmtId="0" fontId="38" fillId="0" borderId="32" xfId="135" applyNumberFormat="1" applyFont="1" applyFill="1" applyBorder="1" applyAlignment="1" applyProtection="1">
      <alignment horizontal="center"/>
      <protection/>
    </xf>
    <xf numFmtId="0" fontId="38" fillId="0" borderId="33" xfId="135" applyNumberFormat="1" applyFont="1" applyFill="1" applyBorder="1" applyAlignment="1" applyProtection="1">
      <alignment horizontal="center"/>
      <protection/>
    </xf>
    <xf numFmtId="0" fontId="38" fillId="0" borderId="34" xfId="135" applyNumberFormat="1" applyFont="1" applyFill="1" applyBorder="1" applyAlignment="1" applyProtection="1">
      <alignment horizontal="center"/>
      <protection/>
    </xf>
    <xf numFmtId="0" fontId="46" fillId="0" borderId="0" xfId="135" applyFont="1" applyFill="1" applyBorder="1" applyAlignment="1" applyProtection="1">
      <alignment horizontal="center"/>
      <protection/>
    </xf>
    <xf numFmtId="0" fontId="39" fillId="0" borderId="0" xfId="135" applyFont="1" applyFill="1" applyBorder="1" applyAlignment="1" applyProtection="1">
      <alignment horizontal="center"/>
      <protection/>
    </xf>
    <xf numFmtId="0" fontId="39" fillId="0" borderId="0" xfId="135" applyFont="1" applyFill="1" applyBorder="1" applyProtection="1">
      <alignment/>
      <protection/>
    </xf>
    <xf numFmtId="0" fontId="38" fillId="0" borderId="35" xfId="135" applyFont="1" applyFill="1" applyBorder="1" applyAlignment="1" applyProtection="1">
      <alignment horizontal="center" wrapText="1"/>
      <protection/>
    </xf>
    <xf numFmtId="0" fontId="38" fillId="0" borderId="36" xfId="135" applyFont="1" applyFill="1" applyBorder="1" applyAlignment="1" applyProtection="1">
      <alignment horizontal="center" wrapText="1"/>
      <protection/>
    </xf>
    <xf numFmtId="0" fontId="38" fillId="0" borderId="33" xfId="135" applyFont="1" applyFill="1" applyBorder="1" applyAlignment="1" applyProtection="1">
      <alignment horizontal="center" wrapText="1"/>
      <protection/>
    </xf>
    <xf numFmtId="0" fontId="38" fillId="0" borderId="33" xfId="135" applyNumberFormat="1" applyFont="1" applyFill="1" applyBorder="1" applyAlignment="1" applyProtection="1">
      <alignment horizontal="center" wrapText="1"/>
      <protection/>
    </xf>
    <xf numFmtId="0" fontId="38" fillId="0" borderId="37" xfId="135" applyNumberFormat="1" applyFont="1" applyFill="1" applyBorder="1" applyAlignment="1" applyProtection="1">
      <alignment horizontal="center" wrapText="1"/>
      <protection/>
    </xf>
    <xf numFmtId="0" fontId="38" fillId="0" borderId="36" xfId="135" applyNumberFormat="1" applyFont="1" applyFill="1" applyBorder="1" applyAlignment="1" applyProtection="1">
      <alignment horizontal="center"/>
      <protection/>
    </xf>
    <xf numFmtId="0" fontId="38" fillId="0" borderId="37" xfId="135" applyNumberFormat="1" applyFont="1" applyFill="1" applyBorder="1" applyAlignment="1" applyProtection="1">
      <alignment horizontal="center"/>
      <protection/>
    </xf>
    <xf numFmtId="0" fontId="38" fillId="0" borderId="38" xfId="135" applyNumberFormat="1" applyFont="1" applyFill="1" applyBorder="1" applyAlignment="1" applyProtection="1">
      <alignment horizontal="center"/>
      <protection/>
    </xf>
    <xf numFmtId="0" fontId="38" fillId="0" borderId="39" xfId="135" applyNumberFormat="1" applyFont="1" applyFill="1" applyBorder="1" applyAlignment="1" applyProtection="1">
      <alignment horizontal="center"/>
      <protection/>
    </xf>
    <xf numFmtId="0" fontId="38" fillId="0" borderId="40" xfId="135" applyFont="1" applyFill="1" applyBorder="1" applyAlignment="1" applyProtection="1">
      <alignment horizontal="center" wrapText="1"/>
      <protection/>
    </xf>
    <xf numFmtId="0" fontId="38" fillId="0" borderId="41" xfId="135" applyFont="1" applyFill="1" applyBorder="1" applyAlignment="1" applyProtection="1">
      <alignment horizontal="center" wrapText="1"/>
      <protection/>
    </xf>
    <xf numFmtId="0" fontId="38" fillId="0" borderId="42" xfId="135" applyFont="1" applyFill="1" applyBorder="1" applyAlignment="1" applyProtection="1">
      <alignment horizontal="center" wrapText="1"/>
      <protection/>
    </xf>
    <xf numFmtId="0" fontId="38" fillId="0" borderId="42" xfId="135" applyNumberFormat="1" applyFont="1" applyFill="1" applyBorder="1" applyAlignment="1" applyProtection="1">
      <alignment horizontal="center" wrapText="1"/>
      <protection/>
    </xf>
    <xf numFmtId="0" fontId="38" fillId="0" borderId="43" xfId="135" applyNumberFormat="1" applyFont="1" applyFill="1" applyBorder="1" applyAlignment="1" applyProtection="1">
      <alignment horizontal="center" wrapText="1"/>
      <protection/>
    </xf>
    <xf numFmtId="0" fontId="38" fillId="0" borderId="41" xfId="135" applyNumberFormat="1" applyFont="1" applyFill="1" applyBorder="1" applyAlignment="1" applyProtection="1">
      <alignment horizontal="center"/>
      <protection/>
    </xf>
    <xf numFmtId="0" fontId="38" fillId="0" borderId="42" xfId="135" applyNumberFormat="1" applyFont="1" applyFill="1" applyBorder="1" applyAlignment="1" applyProtection="1">
      <alignment horizontal="center"/>
      <protection/>
    </xf>
    <xf numFmtId="0" fontId="38" fillId="0" borderId="43" xfId="135" applyNumberFormat="1" applyFont="1" applyFill="1" applyBorder="1" applyAlignment="1" applyProtection="1">
      <alignment horizontal="center"/>
      <protection/>
    </xf>
    <xf numFmtId="0" fontId="38" fillId="0" borderId="44" xfId="135" applyNumberFormat="1" applyFont="1" applyFill="1" applyBorder="1" applyAlignment="1" applyProtection="1">
      <alignment horizontal="center"/>
      <protection/>
    </xf>
    <xf numFmtId="0" fontId="38" fillId="0" borderId="41" xfId="135" applyFont="1" applyFill="1" applyBorder="1" applyProtection="1">
      <alignment/>
      <protection/>
    </xf>
    <xf numFmtId="0" fontId="38" fillId="0" borderId="44" xfId="135" applyFont="1" applyFill="1" applyBorder="1" applyProtection="1">
      <alignment/>
      <protection/>
    </xf>
    <xf numFmtId="0" fontId="38" fillId="0" borderId="42" xfId="135" applyFont="1" applyFill="1" applyBorder="1" applyProtection="1">
      <alignment/>
      <protection/>
    </xf>
    <xf numFmtId="0" fontId="38" fillId="0" borderId="43" xfId="135" applyFont="1" applyFill="1" applyBorder="1" applyProtection="1">
      <alignment/>
      <protection/>
    </xf>
    <xf numFmtId="0" fontId="38" fillId="0" borderId="45" xfId="135" applyFont="1" applyFill="1" applyBorder="1" applyAlignment="1" applyProtection="1">
      <alignment horizontal="center" wrapText="1"/>
      <protection/>
    </xf>
    <xf numFmtId="0" fontId="38" fillId="0" borderId="46" xfId="135" applyFont="1" applyFill="1" applyBorder="1" applyAlignment="1" applyProtection="1">
      <alignment horizontal="center" wrapText="1"/>
      <protection/>
    </xf>
    <xf numFmtId="0" fontId="38" fillId="0" borderId="47" xfId="135" applyFont="1" applyFill="1" applyBorder="1" applyAlignment="1" applyProtection="1">
      <alignment horizontal="center" wrapText="1"/>
      <protection/>
    </xf>
    <xf numFmtId="0" fontId="38" fillId="0" borderId="47" xfId="135" applyNumberFormat="1" applyFont="1" applyFill="1" applyBorder="1" applyAlignment="1" applyProtection="1">
      <alignment horizontal="center" wrapText="1"/>
      <protection/>
    </xf>
    <xf numFmtId="0" fontId="38" fillId="0" borderId="48" xfId="135" applyNumberFormat="1" applyFont="1" applyFill="1" applyBorder="1" applyAlignment="1" applyProtection="1">
      <alignment horizontal="center" wrapText="1"/>
      <protection/>
    </xf>
    <xf numFmtId="0" fontId="38" fillId="0" borderId="46" xfId="135" applyNumberFormat="1" applyFont="1" applyFill="1" applyBorder="1" applyAlignment="1" applyProtection="1">
      <alignment horizontal="center"/>
      <protection/>
    </xf>
    <xf numFmtId="0" fontId="38" fillId="0" borderId="47" xfId="135" applyNumberFormat="1" applyFont="1" applyFill="1" applyBorder="1" applyAlignment="1" applyProtection="1">
      <alignment horizontal="center"/>
      <protection/>
    </xf>
    <xf numFmtId="0" fontId="38" fillId="0" borderId="48" xfId="135" applyNumberFormat="1" applyFont="1" applyFill="1" applyBorder="1" applyAlignment="1" applyProtection="1">
      <alignment horizontal="center"/>
      <protection/>
    </xf>
    <xf numFmtId="0" fontId="38" fillId="0" borderId="49" xfId="135" applyNumberFormat="1" applyFont="1" applyFill="1" applyBorder="1" applyAlignment="1" applyProtection="1">
      <alignment horizontal="center"/>
      <protection/>
    </xf>
    <xf numFmtId="0" fontId="38" fillId="0" borderId="50" xfId="135" applyNumberFormat="1" applyFont="1" applyFill="1" applyBorder="1" applyAlignment="1" applyProtection="1">
      <alignment horizontal="center"/>
      <protection/>
    </xf>
    <xf numFmtId="0" fontId="38" fillId="0" borderId="51" xfId="135" applyNumberFormat="1" applyFont="1" applyFill="1" applyBorder="1" applyAlignment="1" applyProtection="1">
      <alignment horizontal="center"/>
      <protection/>
    </xf>
    <xf numFmtId="0" fontId="38" fillId="0" borderId="52" xfId="135" applyNumberFormat="1" applyFont="1" applyFill="1" applyBorder="1" applyAlignment="1" applyProtection="1">
      <alignment horizontal="center"/>
      <protection/>
    </xf>
    <xf numFmtId="0" fontId="38" fillId="0" borderId="45" xfId="135" applyNumberFormat="1" applyFont="1" applyFill="1" applyBorder="1" applyAlignment="1" applyProtection="1">
      <alignment horizontal="center"/>
      <protection/>
    </xf>
    <xf numFmtId="0" fontId="38" fillId="0" borderId="53" xfId="135" applyNumberFormat="1" applyFont="1" applyFill="1" applyBorder="1" applyAlignment="1" applyProtection="1">
      <alignment horizontal="center"/>
      <protection/>
    </xf>
    <xf numFmtId="0" fontId="40" fillId="0" borderId="0" xfId="135" applyFont="1" applyFill="1" applyBorder="1" applyAlignment="1" applyProtection="1">
      <alignment horizontal="left"/>
      <protection/>
    </xf>
    <xf numFmtId="0" fontId="46" fillId="0" borderId="0" xfId="135" applyFont="1" applyFill="1" applyBorder="1" applyAlignment="1" applyProtection="1">
      <alignment horizontal="left"/>
      <protection/>
    </xf>
    <xf numFmtId="0" fontId="46" fillId="0" borderId="42" xfId="135" applyNumberFormat="1" applyFont="1" applyFill="1" applyBorder="1" applyAlignment="1" applyProtection="1">
      <alignment horizontal="left"/>
      <protection/>
    </xf>
    <xf numFmtId="0" fontId="46" fillId="0" borderId="0" xfId="135" applyNumberFormat="1" applyFont="1" applyFill="1" applyBorder="1" applyAlignment="1" applyProtection="1">
      <alignment horizontal="left"/>
      <protection/>
    </xf>
    <xf numFmtId="0" fontId="46" fillId="0" borderId="42" xfId="135" applyNumberFormat="1" applyFont="1" applyFill="1" applyBorder="1" applyAlignment="1" applyProtection="1">
      <alignment horizontal="center"/>
      <protection/>
    </xf>
    <xf numFmtId="0" fontId="46" fillId="0" borderId="54" xfId="135" applyNumberFormat="1" applyFont="1" applyFill="1" applyBorder="1" applyAlignment="1" applyProtection="1">
      <alignment horizontal="left"/>
      <protection/>
    </xf>
    <xf numFmtId="0" fontId="46" fillId="0" borderId="42" xfId="135" applyFont="1" applyFill="1" applyBorder="1" applyAlignment="1" applyProtection="1">
      <alignment horizontal="center" vertical="center"/>
      <protection/>
    </xf>
    <xf numFmtId="0" fontId="46" fillId="0" borderId="0" xfId="135" applyFont="1" applyBorder="1" applyAlignment="1" applyProtection="1">
      <alignment horizontal="left"/>
      <protection/>
    </xf>
    <xf numFmtId="0" fontId="46" fillId="0" borderId="0" xfId="135" applyNumberFormat="1" applyFont="1" applyFill="1" applyBorder="1" applyAlignment="1" applyProtection="1">
      <alignment horizontal="center"/>
      <protection/>
    </xf>
    <xf numFmtId="0" fontId="46" fillId="0" borderId="0" xfId="135" applyFont="1" applyFill="1" applyBorder="1" applyAlignment="1" applyProtection="1">
      <alignment horizontal="center" vertical="center"/>
      <protection/>
    </xf>
    <xf numFmtId="0" fontId="46" fillId="0" borderId="0" xfId="135" applyNumberFormat="1" applyFont="1" applyBorder="1" applyAlignment="1" applyProtection="1">
      <alignment horizontal="left"/>
      <protection/>
    </xf>
    <xf numFmtId="0" fontId="22" fillId="0" borderId="13" xfId="135" applyFont="1" applyFill="1" applyBorder="1" applyAlignment="1" applyProtection="1">
      <alignment horizontal="centerContinuous"/>
      <protection/>
    </xf>
    <xf numFmtId="0" fontId="39" fillId="0" borderId="0" xfId="135" applyFont="1" applyFill="1" applyBorder="1" applyAlignment="1" applyProtection="1">
      <alignment horizontal="left"/>
      <protection/>
    </xf>
    <xf numFmtId="0" fontId="39" fillId="0" borderId="0" xfId="135" applyNumberFormat="1" applyFont="1" applyFill="1" applyBorder="1" applyAlignment="1" applyProtection="1">
      <alignment horizontal="center"/>
      <protection/>
    </xf>
    <xf numFmtId="0" fontId="22" fillId="0" borderId="13" xfId="135" applyNumberFormat="1" applyFont="1" applyFill="1" applyBorder="1" applyAlignment="1" applyProtection="1">
      <alignment horizontal="centerContinuous"/>
      <protection/>
    </xf>
    <xf numFmtId="0" fontId="47" fillId="0" borderId="55" xfId="135" applyFont="1" applyFill="1" applyBorder="1" applyAlignment="1" applyProtection="1">
      <alignment horizontal="center" vertical="center" textRotation="90" wrapText="1"/>
      <protection/>
    </xf>
    <xf numFmtId="0" fontId="48" fillId="0" borderId="56" xfId="135" applyFont="1" applyFill="1" applyBorder="1" applyAlignment="1" applyProtection="1">
      <alignment horizontal="center" wrapText="1"/>
      <protection/>
    </xf>
    <xf numFmtId="0" fontId="48" fillId="0" borderId="0" xfId="135" applyFont="1" applyFill="1" applyBorder="1" applyAlignment="1" applyProtection="1">
      <alignment horizontal="center" wrapText="1"/>
      <protection/>
    </xf>
    <xf numFmtId="0" fontId="39" fillId="0" borderId="0" xfId="135" applyNumberFormat="1" applyFont="1" applyFill="1" applyBorder="1" applyAlignment="1" applyProtection="1">
      <alignment horizontal="left"/>
      <protection/>
    </xf>
    <xf numFmtId="0" fontId="39" fillId="0" borderId="35" xfId="135" applyFont="1" applyFill="1" applyBorder="1" applyAlignment="1" applyProtection="1">
      <alignment horizontal="center" wrapText="1"/>
      <protection/>
    </xf>
    <xf numFmtId="0" fontId="39" fillId="0" borderId="28" xfId="135" applyFont="1" applyFill="1" applyBorder="1" applyAlignment="1" applyProtection="1">
      <alignment horizontal="centerContinuous" vertical="center"/>
      <protection/>
    </xf>
    <xf numFmtId="0" fontId="39" fillId="0" borderId="34" xfId="135" applyFont="1" applyFill="1" applyBorder="1" applyAlignment="1" applyProtection="1">
      <alignment horizontal="centerContinuous" vertical="center"/>
      <protection/>
    </xf>
    <xf numFmtId="0" fontId="39" fillId="0" borderId="57" xfId="135" applyFont="1" applyFill="1" applyBorder="1" applyAlignment="1" applyProtection="1">
      <alignment horizontal="center" vertical="center"/>
      <protection/>
    </xf>
    <xf numFmtId="0" fontId="39" fillId="0" borderId="58" xfId="135" applyFont="1" applyFill="1" applyBorder="1" applyAlignment="1" applyProtection="1">
      <alignment horizontal="center" vertical="center"/>
      <protection/>
    </xf>
    <xf numFmtId="0" fontId="39" fillId="0" borderId="59" xfId="135" applyFont="1" applyFill="1" applyBorder="1" applyAlignment="1" applyProtection="1">
      <alignment horizontal="center" vertical="center"/>
      <protection/>
    </xf>
    <xf numFmtId="0" fontId="39" fillId="0" borderId="60" xfId="135" applyFont="1" applyFill="1" applyBorder="1" applyAlignment="1" applyProtection="1">
      <alignment horizontal="center" vertical="center"/>
      <protection/>
    </xf>
    <xf numFmtId="0" fontId="39" fillId="0" borderId="28" xfId="135" applyNumberFormat="1" applyFont="1" applyFill="1" applyBorder="1" applyAlignment="1" applyProtection="1">
      <alignment horizontal="centerContinuous" vertical="center"/>
      <protection/>
    </xf>
    <xf numFmtId="0" fontId="39" fillId="0" borderId="34" xfId="135" applyNumberFormat="1" applyFont="1" applyFill="1" applyBorder="1" applyAlignment="1" applyProtection="1">
      <alignment horizontal="centerContinuous" vertical="center"/>
      <protection/>
    </xf>
    <xf numFmtId="0" fontId="39" fillId="0" borderId="57" xfId="135" applyFont="1" applyFill="1" applyBorder="1" applyAlignment="1" applyProtection="1">
      <alignment horizontal="centerContinuous" vertical="center"/>
      <protection/>
    </xf>
    <xf numFmtId="0" fontId="39" fillId="0" borderId="58" xfId="135" applyFont="1" applyFill="1" applyBorder="1" applyAlignment="1" applyProtection="1">
      <alignment horizontal="centerContinuous" vertical="center"/>
      <protection/>
    </xf>
    <xf numFmtId="0" fontId="33" fillId="0" borderId="57" xfId="135" applyNumberFormat="1" applyFont="1" applyFill="1" applyBorder="1" applyAlignment="1" applyProtection="1">
      <alignment horizontal="left" vertical="justify"/>
      <protection/>
    </xf>
    <xf numFmtId="0" fontId="33" fillId="0" borderId="60" xfId="135" applyNumberFormat="1" applyFont="1" applyFill="1" applyBorder="1" applyAlignment="1" applyProtection="1">
      <alignment horizontal="left" vertical="justify"/>
      <protection/>
    </xf>
    <xf numFmtId="0" fontId="33" fillId="0" borderId="58" xfId="135" applyNumberFormat="1" applyFont="1" applyFill="1" applyBorder="1" applyAlignment="1" applyProtection="1">
      <alignment horizontal="left" vertical="justify"/>
      <protection/>
    </xf>
    <xf numFmtId="49" fontId="33" fillId="0" borderId="57" xfId="135" applyNumberFormat="1" applyFont="1" applyFill="1" applyBorder="1" applyAlignment="1" applyProtection="1">
      <alignment horizontal="centerContinuous" vertical="center"/>
      <protection/>
    </xf>
    <xf numFmtId="49" fontId="33" fillId="0" borderId="60" xfId="135" applyNumberFormat="1" applyFont="1" applyFill="1" applyBorder="1" applyAlignment="1" applyProtection="1">
      <alignment horizontal="centerContinuous" vertical="center"/>
      <protection/>
    </xf>
    <xf numFmtId="49" fontId="33" fillId="0" borderId="58" xfId="135" applyNumberFormat="1" applyFont="1" applyFill="1" applyBorder="1" applyAlignment="1" applyProtection="1">
      <alignment horizontal="centerContinuous" vertical="center"/>
      <protection/>
    </xf>
    <xf numFmtId="0" fontId="39" fillId="0" borderId="40" xfId="135" applyFont="1" applyFill="1" applyBorder="1" applyAlignment="1" applyProtection="1">
      <alignment horizontal="center" wrapText="1"/>
      <protection/>
    </xf>
    <xf numFmtId="0" fontId="46" fillId="0" borderId="57" xfId="135" applyNumberFormat="1" applyFont="1" applyFill="1" applyBorder="1" applyAlignment="1" applyProtection="1">
      <alignment horizontal="centerContinuous" vertical="center"/>
      <protection/>
    </xf>
    <xf numFmtId="0" fontId="46" fillId="0" borderId="60" xfId="135" applyNumberFormat="1" applyFont="1" applyFill="1" applyBorder="1" applyAlignment="1" applyProtection="1">
      <alignment horizontal="centerContinuous" vertical="center"/>
      <protection/>
    </xf>
    <xf numFmtId="0" fontId="46" fillId="0" borderId="58" xfId="135" applyNumberFormat="1" applyFont="1" applyFill="1" applyBorder="1" applyAlignment="1" applyProtection="1">
      <alignment horizontal="centerContinuous" vertical="center"/>
      <protection/>
    </xf>
    <xf numFmtId="0" fontId="33" fillId="0" borderId="57" xfId="135" applyNumberFormat="1" applyFont="1" applyFill="1" applyBorder="1" applyAlignment="1" applyProtection="1">
      <alignment horizontal="centerContinuous" vertical="center"/>
      <protection/>
    </xf>
    <xf numFmtId="49" fontId="33" fillId="0" borderId="0" xfId="135" applyNumberFormat="1" applyFont="1" applyFill="1" applyBorder="1" applyAlignment="1" applyProtection="1">
      <alignment horizontal="centerContinuous" vertical="center"/>
      <protection/>
    </xf>
    <xf numFmtId="0" fontId="39" fillId="0" borderId="45" xfId="135" applyFont="1" applyFill="1" applyBorder="1" applyAlignment="1" applyProtection="1">
      <alignment horizontal="center" wrapText="1"/>
      <protection/>
    </xf>
    <xf numFmtId="0" fontId="39" fillId="0" borderId="60" xfId="135" applyFont="1" applyFill="1" applyBorder="1" applyAlignment="1" applyProtection="1">
      <alignment horizontal="centerContinuous" vertical="center"/>
      <protection/>
    </xf>
    <xf numFmtId="0" fontId="39" fillId="0" borderId="57" xfId="135" applyNumberFormat="1" applyFont="1" applyFill="1" applyBorder="1" applyAlignment="1" applyProtection="1">
      <alignment horizontal="centerContinuous" vertical="center"/>
      <protection/>
    </xf>
    <xf numFmtId="0" fontId="39" fillId="0" borderId="58" xfId="135" applyNumberFormat="1" applyFont="1" applyFill="1" applyBorder="1" applyAlignment="1" applyProtection="1">
      <alignment horizontal="centerContinuous" vertical="center"/>
      <protection/>
    </xf>
    <xf numFmtId="0" fontId="46" fillId="0" borderId="54" xfId="135" applyFont="1" applyFill="1" applyBorder="1" applyAlignment="1" applyProtection="1">
      <alignment horizontal="left"/>
      <protection/>
    </xf>
    <xf numFmtId="0" fontId="39" fillId="0" borderId="0" xfId="135" applyFont="1" applyBorder="1" applyAlignment="1" applyProtection="1">
      <alignment horizontal="left"/>
      <protection/>
    </xf>
    <xf numFmtId="0" fontId="39" fillId="0" borderId="0" xfId="135" applyFont="1" applyBorder="1" applyAlignment="1" applyProtection="1">
      <alignment horizontal="center"/>
      <protection/>
    </xf>
    <xf numFmtId="0" fontId="39" fillId="0" borderId="0" xfId="135" applyFont="1" applyFill="1" applyBorder="1" applyAlignment="1" applyProtection="1">
      <alignment horizontal="centerContinuous"/>
      <protection/>
    </xf>
    <xf numFmtId="0" fontId="33" fillId="0" borderId="0" xfId="135" applyNumberFormat="1" applyFont="1" applyFill="1" applyBorder="1" applyAlignment="1" applyProtection="1">
      <alignment horizontal="left" vertical="justify"/>
      <protection/>
    </xf>
    <xf numFmtId="49" fontId="39" fillId="0" borderId="0" xfId="135" applyNumberFormat="1" applyFont="1" applyFill="1" applyBorder="1" applyAlignment="1" applyProtection="1">
      <alignment horizontal="center" vertical="justify"/>
      <protection/>
    </xf>
    <xf numFmtId="49" fontId="33" fillId="0" borderId="0" xfId="135" applyNumberFormat="1" applyFont="1" applyFill="1" applyBorder="1" applyAlignment="1" applyProtection="1">
      <alignment horizontal="left" vertical="justify" wrapText="1"/>
      <protection/>
    </xf>
    <xf numFmtId="0" fontId="40" fillId="0" borderId="0" xfId="135" applyFont="1" applyFill="1" applyBorder="1" applyAlignment="1" applyProtection="1">
      <alignment horizontal="center" vertical="center"/>
      <protection/>
    </xf>
    <xf numFmtId="0" fontId="46" fillId="0" borderId="0" xfId="135" applyFont="1" applyBorder="1" applyAlignment="1" applyProtection="1">
      <alignment/>
      <protection/>
    </xf>
    <xf numFmtId="0" fontId="22" fillId="0" borderId="13" xfId="135" applyFont="1" applyFill="1" applyBorder="1" applyAlignment="1" applyProtection="1">
      <alignment horizontal="centerContinuous" vertical="center"/>
      <protection/>
    </xf>
    <xf numFmtId="0" fontId="22" fillId="0" borderId="0" xfId="135" applyFont="1" applyBorder="1" applyAlignment="1" applyProtection="1">
      <alignment horizontal="center" vertical="center"/>
      <protection/>
    </xf>
    <xf numFmtId="0" fontId="38" fillId="0" borderId="0" xfId="135" applyFont="1" applyFill="1" applyBorder="1" applyAlignment="1" applyProtection="1">
      <alignment horizontal="center" vertical="top" wrapText="1"/>
      <protection/>
    </xf>
    <xf numFmtId="0" fontId="38" fillId="0" borderId="0" xfId="135" applyFont="1" applyBorder="1" applyAlignment="1" applyProtection="1">
      <alignment horizontal="center" vertical="top" wrapText="1"/>
      <protection/>
    </xf>
    <xf numFmtId="0" fontId="40" fillId="0" borderId="0" xfId="135" applyFont="1" applyFill="1" applyBorder="1" applyAlignment="1" applyProtection="1">
      <alignment horizontal="center" vertical="center" wrapText="1"/>
      <protection/>
    </xf>
    <xf numFmtId="0" fontId="40" fillId="0" borderId="0" xfId="135" applyFont="1" applyBorder="1" applyAlignment="1" applyProtection="1">
      <alignment horizontal="center" vertical="center" wrapText="1"/>
      <protection/>
    </xf>
    <xf numFmtId="0" fontId="40" fillId="0" borderId="0" xfId="135" applyFont="1" applyBorder="1" applyAlignment="1" applyProtection="1">
      <alignment horizontal="center" vertical="center"/>
      <protection/>
    </xf>
    <xf numFmtId="0" fontId="32" fillId="0" borderId="60" xfId="135" applyFont="1" applyFill="1" applyBorder="1" applyAlignment="1" applyProtection="1">
      <alignment horizontal="centerContinuous" vertical="center"/>
      <protection/>
    </xf>
    <xf numFmtId="0" fontId="46" fillId="0" borderId="0" xfId="135" applyFont="1" applyFill="1" applyBorder="1" applyAlignment="1" applyProtection="1">
      <alignment/>
      <protection/>
    </xf>
    <xf numFmtId="0" fontId="47" fillId="0" borderId="0" xfId="135" applyFont="1" applyBorder="1" applyAlignment="1" applyProtection="1">
      <alignment horizontal="center" vertical="center"/>
      <protection/>
    </xf>
    <xf numFmtId="0" fontId="47" fillId="0" borderId="55" xfId="135" applyFont="1" applyFill="1" applyBorder="1" applyAlignment="1" applyProtection="1">
      <alignment horizontal="centerContinuous" vertical="center"/>
      <protection/>
    </xf>
    <xf numFmtId="0" fontId="47" fillId="0" borderId="54" xfId="135" applyFont="1" applyFill="1" applyBorder="1" applyAlignment="1" applyProtection="1">
      <alignment horizontal="centerContinuous" vertical="center"/>
      <protection/>
    </xf>
    <xf numFmtId="0" fontId="47" fillId="0" borderId="25" xfId="135" applyFont="1" applyFill="1" applyBorder="1" applyAlignment="1" applyProtection="1">
      <alignment horizontal="centerContinuous" vertical="center"/>
      <protection/>
    </xf>
    <xf numFmtId="0" fontId="47" fillId="0" borderId="55" xfId="135" applyFont="1" applyFill="1" applyBorder="1" applyAlignment="1" applyProtection="1">
      <alignment horizontal="centerContinuous" vertical="center" wrapText="1"/>
      <protection/>
    </xf>
    <xf numFmtId="0" fontId="47" fillId="0" borderId="54" xfId="135" applyFont="1" applyFill="1" applyBorder="1" applyAlignment="1" applyProtection="1">
      <alignment horizontal="centerContinuous" vertical="center" wrapText="1"/>
      <protection/>
    </xf>
    <xf numFmtId="0" fontId="47" fillId="0" borderId="25" xfId="135" applyFont="1" applyFill="1" applyBorder="1" applyAlignment="1" applyProtection="1">
      <alignment horizontal="centerContinuous" vertical="center" wrapText="1"/>
      <protection/>
    </xf>
    <xf numFmtId="0" fontId="47" fillId="0" borderId="55" xfId="135" applyNumberFormat="1" applyFont="1" applyFill="1" applyBorder="1" applyAlignment="1" applyProtection="1">
      <alignment horizontal="centerContinuous" vertical="center"/>
      <protection/>
    </xf>
    <xf numFmtId="0" fontId="47" fillId="0" borderId="25" xfId="135" applyNumberFormat="1" applyFont="1" applyFill="1" applyBorder="1" applyAlignment="1" applyProtection="1">
      <alignment horizontal="centerContinuous" vertical="center"/>
      <protection/>
    </xf>
    <xf numFmtId="0" fontId="47" fillId="0" borderId="0" xfId="135" applyFont="1" applyFill="1" applyBorder="1" applyAlignment="1" applyProtection="1">
      <alignment horizontal="center" vertical="center"/>
      <protection/>
    </xf>
    <xf numFmtId="0" fontId="38" fillId="0" borderId="0" xfId="135" applyFont="1" applyBorder="1" applyAlignment="1" applyProtection="1">
      <alignment horizontal="center"/>
      <protection/>
    </xf>
    <xf numFmtId="0" fontId="23" fillId="0" borderId="57" xfId="135" applyFont="1" applyFill="1" applyBorder="1" applyAlignment="1" applyProtection="1">
      <alignment horizontal="centerContinuous"/>
      <protection/>
    </xf>
    <xf numFmtId="0" fontId="32" fillId="0" borderId="60" xfId="135" applyFont="1" applyFill="1" applyBorder="1" applyAlignment="1" applyProtection="1">
      <alignment horizontal="centerContinuous"/>
      <protection/>
    </xf>
    <xf numFmtId="0" fontId="32" fillId="0" borderId="58" xfId="135" applyFont="1" applyFill="1" applyBorder="1" applyAlignment="1" applyProtection="1">
      <alignment horizontal="centerContinuous"/>
      <protection/>
    </xf>
    <xf numFmtId="0" fontId="38" fillId="0" borderId="0" xfId="135" applyFont="1" applyFill="1" applyBorder="1" applyAlignment="1" applyProtection="1">
      <alignment horizontal="center"/>
      <protection/>
    </xf>
    <xf numFmtId="0" fontId="40" fillId="0" borderId="0" xfId="135" applyFont="1" applyBorder="1" applyAlignment="1" applyProtection="1">
      <alignment horizontal="center"/>
      <protection/>
    </xf>
    <xf numFmtId="0" fontId="50" fillId="0" borderId="0" xfId="135" applyFont="1" applyFill="1" applyBorder="1" applyAlignment="1" applyProtection="1">
      <alignment vertical="center" textRotation="90"/>
      <protection/>
    </xf>
    <xf numFmtId="0" fontId="23" fillId="0" borderId="57" xfId="135" applyFont="1" applyFill="1" applyBorder="1" applyAlignment="1" applyProtection="1">
      <alignment horizontal="centerContinuous" vertical="center" wrapText="1"/>
      <protection/>
    </xf>
    <xf numFmtId="0" fontId="23" fillId="0" borderId="60" xfId="135" applyFont="1" applyFill="1" applyBorder="1" applyAlignment="1" applyProtection="1">
      <alignment horizontal="centerContinuous" vertical="center" wrapText="1"/>
      <protection/>
    </xf>
    <xf numFmtId="0" fontId="23" fillId="0" borderId="13" xfId="135" applyFont="1" applyFill="1" applyBorder="1" applyAlignment="1" applyProtection="1">
      <alignment horizontal="centerContinuous" vertical="center" wrapText="1"/>
      <protection/>
    </xf>
    <xf numFmtId="0" fontId="23" fillId="0" borderId="54" xfId="135" applyFont="1" applyFill="1" applyBorder="1" applyAlignment="1" applyProtection="1">
      <alignment horizontal="centerContinuous" vertical="center" wrapText="1"/>
      <protection/>
    </xf>
    <xf numFmtId="0" fontId="23" fillId="0" borderId="58" xfId="135" applyFont="1" applyFill="1" applyBorder="1" applyAlignment="1" applyProtection="1">
      <alignment horizontal="centerContinuous" vertical="center" wrapText="1"/>
      <protection/>
    </xf>
    <xf numFmtId="0" fontId="51" fillId="0" borderId="0" xfId="135" applyFont="1" applyFill="1" applyBorder="1" applyAlignment="1" applyProtection="1">
      <alignment horizontal="center" vertical="center"/>
      <protection/>
    </xf>
    <xf numFmtId="0" fontId="51" fillId="0" borderId="0" xfId="135" applyFont="1" applyFill="1" applyBorder="1" applyAlignment="1" applyProtection="1">
      <alignment vertical="center"/>
      <protection/>
    </xf>
    <xf numFmtId="49" fontId="21" fillId="0" borderId="0" xfId="135" applyNumberFormat="1" applyFont="1" applyFill="1" applyBorder="1" applyAlignment="1" applyProtection="1">
      <alignment horizontal="centerContinuous" vertical="center" wrapText="1"/>
      <protection/>
    </xf>
    <xf numFmtId="0" fontId="21" fillId="0" borderId="0" xfId="135" applyFont="1" applyBorder="1" applyAlignment="1" applyProtection="1">
      <alignment horizontal="left"/>
      <protection/>
    </xf>
    <xf numFmtId="0" fontId="20" fillId="0" borderId="32" xfId="135" applyNumberFormat="1" applyFont="1" applyFill="1" applyBorder="1" applyAlignment="1" applyProtection="1">
      <alignment horizontal="centerContinuous" vertical="center"/>
      <protection/>
    </xf>
    <xf numFmtId="0" fontId="20" fillId="0" borderId="61" xfId="135" applyNumberFormat="1" applyFont="1" applyFill="1" applyBorder="1" applyAlignment="1" applyProtection="1">
      <alignment horizontal="centerContinuous" vertical="center"/>
      <protection/>
    </xf>
    <xf numFmtId="0" fontId="20" fillId="0" borderId="59" xfId="135" applyNumberFormat="1" applyFont="1" applyFill="1" applyBorder="1" applyAlignment="1" applyProtection="1">
      <alignment horizontal="centerContinuous" vertical="center"/>
      <protection/>
    </xf>
    <xf numFmtId="0" fontId="20" fillId="0" borderId="34" xfId="135" applyNumberFormat="1" applyFont="1" applyFill="1" applyBorder="1" applyAlignment="1" applyProtection="1">
      <alignment horizontal="centerContinuous" vertical="center"/>
      <protection/>
    </xf>
    <xf numFmtId="0" fontId="20" fillId="0" borderId="28" xfId="135" applyNumberFormat="1" applyFont="1" applyFill="1" applyBorder="1" applyAlignment="1" applyProtection="1">
      <alignment horizontal="centerContinuous" vertical="center"/>
      <protection/>
    </xf>
    <xf numFmtId="0" fontId="53" fillId="0" borderId="0" xfId="135" applyFont="1" applyFill="1" applyBorder="1" applyAlignment="1" applyProtection="1">
      <alignment horizontal="center" vertical="center"/>
      <protection/>
    </xf>
    <xf numFmtId="0" fontId="53" fillId="0" borderId="0" xfId="135" applyFont="1" applyFill="1" applyBorder="1" applyAlignment="1" applyProtection="1">
      <alignment vertical="center"/>
      <protection/>
    </xf>
    <xf numFmtId="0" fontId="20" fillId="0" borderId="0" xfId="135" applyFont="1" applyFill="1" applyBorder="1" applyAlignment="1" applyProtection="1">
      <alignment horizontal="left" vertical="center" wrapText="1"/>
      <protection/>
    </xf>
    <xf numFmtId="0" fontId="20" fillId="0" borderId="40" xfId="135" applyNumberFormat="1" applyFont="1" applyFill="1" applyBorder="1" applyAlignment="1" applyProtection="1">
      <alignment horizontal="center" vertical="center" wrapText="1"/>
      <protection/>
    </xf>
    <xf numFmtId="0" fontId="52" fillId="0" borderId="62" xfId="135" applyFont="1" applyFill="1" applyBorder="1" applyAlignment="1">
      <alignment horizontal="center" vertical="center" wrapText="1"/>
      <protection/>
    </xf>
    <xf numFmtId="0" fontId="20" fillId="0" borderId="44" xfId="135" applyNumberFormat="1" applyFont="1" applyFill="1" applyBorder="1" applyAlignment="1" applyProtection="1">
      <alignment horizontal="centerContinuous" vertical="center"/>
      <protection/>
    </xf>
    <xf numFmtId="0" fontId="20" fillId="0" borderId="63" xfId="135" applyNumberFormat="1" applyFont="1" applyFill="1" applyBorder="1" applyAlignment="1" applyProtection="1">
      <alignment horizontal="centerContinuous" vertical="center"/>
      <protection/>
    </xf>
    <xf numFmtId="0" fontId="52" fillId="0" borderId="44" xfId="135" applyFont="1" applyFill="1" applyBorder="1" applyAlignment="1">
      <alignment horizontal="center" vertical="center" wrapText="1"/>
      <protection/>
    </xf>
    <xf numFmtId="0" fontId="20" fillId="0" borderId="64" xfId="135" applyNumberFormat="1" applyFont="1" applyFill="1" applyBorder="1" applyAlignment="1" applyProtection="1">
      <alignment horizontal="centerContinuous" vertical="center"/>
      <protection/>
    </xf>
    <xf numFmtId="0" fontId="20" fillId="0" borderId="62" xfId="135" applyNumberFormat="1" applyFont="1" applyFill="1" applyBorder="1" applyAlignment="1" applyProtection="1">
      <alignment horizontal="centerContinuous" vertical="center"/>
      <protection/>
    </xf>
    <xf numFmtId="0" fontId="20" fillId="0" borderId="40" xfId="135" applyNumberFormat="1" applyFont="1" applyFill="1" applyBorder="1" applyAlignment="1" applyProtection="1">
      <alignment horizontal="centerContinuous" vertical="center"/>
      <protection/>
    </xf>
    <xf numFmtId="0" fontId="33" fillId="0" borderId="0" xfId="135" applyNumberFormat="1" applyFont="1" applyFill="1" applyBorder="1" applyAlignment="1" applyProtection="1">
      <alignment horizontal="center" wrapText="1"/>
      <protection/>
    </xf>
    <xf numFmtId="0" fontId="20" fillId="0" borderId="41" xfId="135" applyNumberFormat="1" applyFont="1" applyFill="1" applyBorder="1" applyAlignment="1" applyProtection="1">
      <alignment horizontal="centerContinuous" vertical="center"/>
      <protection/>
    </xf>
    <xf numFmtId="0" fontId="20" fillId="0" borderId="43" xfId="135" applyNumberFormat="1" applyFont="1" applyFill="1" applyBorder="1" applyAlignment="1" applyProtection="1">
      <alignment horizontal="centerContinuous" vertical="center"/>
      <protection/>
    </xf>
    <xf numFmtId="0" fontId="20" fillId="0" borderId="41" xfId="135" applyNumberFormat="1" applyFont="1" applyFill="1" applyBorder="1" applyAlignment="1" applyProtection="1">
      <alignment horizontal="center" vertical="center" wrapText="1"/>
      <protection/>
    </xf>
    <xf numFmtId="0" fontId="20" fillId="0" borderId="42" xfId="135" applyNumberFormat="1" applyFont="1" applyFill="1" applyBorder="1" applyAlignment="1" applyProtection="1">
      <alignment horizontal="center" vertical="center" wrapText="1"/>
      <protection/>
    </xf>
    <xf numFmtId="0" fontId="20" fillId="0" borderId="40" xfId="135" applyNumberFormat="1" applyFont="1" applyFill="1" applyBorder="1" applyAlignment="1" applyProtection="1" quotePrefix="1">
      <alignment horizontal="center" vertical="center" wrapText="1"/>
      <protection/>
    </xf>
    <xf numFmtId="0" fontId="20" fillId="0" borderId="40" xfId="135" applyNumberFormat="1" applyFont="1" applyFill="1" applyBorder="1" applyAlignment="1" applyProtection="1">
      <alignment horizontal="center" vertical="center"/>
      <protection/>
    </xf>
    <xf numFmtId="0" fontId="20" fillId="0" borderId="11" xfId="135" applyNumberFormat="1" applyFont="1" applyFill="1" applyBorder="1" applyAlignment="1" applyProtection="1">
      <alignment horizontal="centerContinuous" vertical="center"/>
      <protection/>
    </xf>
    <xf numFmtId="0" fontId="20" fillId="0" borderId="65" xfId="135" applyNumberFormat="1" applyFont="1" applyFill="1" applyBorder="1" applyAlignment="1" applyProtection="1">
      <alignment horizontal="centerContinuous" vertical="center"/>
      <protection/>
    </xf>
    <xf numFmtId="0" fontId="20" fillId="0" borderId="66" xfId="135" applyNumberFormat="1" applyFont="1" applyFill="1" applyBorder="1" applyAlignment="1" applyProtection="1">
      <alignment horizontal="centerContinuous" vertical="center"/>
      <protection/>
    </xf>
    <xf numFmtId="0" fontId="20" fillId="0" borderId="67" xfId="135" applyNumberFormat="1" applyFont="1" applyFill="1" applyBorder="1" applyAlignment="1" applyProtection="1">
      <alignment horizontal="center" vertical="center" wrapText="1"/>
      <protection/>
    </xf>
    <xf numFmtId="0" fontId="23" fillId="0" borderId="0" xfId="135" applyFont="1" applyFill="1" applyBorder="1" applyAlignment="1" applyProtection="1">
      <alignment horizontal="centerContinuous" vertical="center" wrapText="1"/>
      <protection/>
    </xf>
    <xf numFmtId="0" fontId="23" fillId="0" borderId="25" xfId="135" applyFont="1" applyFill="1" applyBorder="1" applyAlignment="1" applyProtection="1">
      <alignment horizontal="centerContinuous" vertical="center" wrapText="1"/>
      <protection/>
    </xf>
    <xf numFmtId="0" fontId="20" fillId="0" borderId="64" xfId="135" applyNumberFormat="1" applyFont="1" applyFill="1" applyBorder="1" applyAlignment="1" applyProtection="1">
      <alignment horizontal="center" vertical="center"/>
      <protection/>
    </xf>
    <xf numFmtId="0" fontId="20" fillId="0" borderId="44" xfId="135" applyNumberFormat="1" applyFont="1" applyFill="1" applyBorder="1" applyAlignment="1" applyProtection="1">
      <alignment horizontal="center" vertical="center"/>
      <protection/>
    </xf>
    <xf numFmtId="49" fontId="21" fillId="0" borderId="0" xfId="135" applyNumberFormat="1" applyFont="1" applyFill="1" applyBorder="1" applyAlignment="1" applyProtection="1">
      <alignment horizontal="center" vertical="center" wrapText="1"/>
      <protection/>
    </xf>
    <xf numFmtId="0" fontId="20" fillId="0" borderId="62" xfId="135" applyNumberFormat="1" applyFont="1" applyFill="1" applyBorder="1" applyAlignment="1" applyProtection="1">
      <alignment horizontal="center" vertical="center"/>
      <protection/>
    </xf>
    <xf numFmtId="0" fontId="20" fillId="0" borderId="43" xfId="135" applyNumberFormat="1" applyFont="1" applyFill="1" applyBorder="1" applyAlignment="1" applyProtection="1">
      <alignment horizontal="center" vertical="center" wrapText="1"/>
      <protection/>
    </xf>
    <xf numFmtId="0" fontId="20" fillId="0" borderId="45" xfId="135" applyNumberFormat="1" applyFont="1" applyFill="1" applyBorder="1" applyAlignment="1" applyProtection="1">
      <alignment horizontal="centerContinuous" vertical="center"/>
      <protection/>
    </xf>
    <xf numFmtId="0" fontId="20" fillId="0" borderId="53" xfId="135" applyNumberFormat="1" applyFont="1" applyFill="1" applyBorder="1" applyAlignment="1" applyProtection="1">
      <alignment horizontal="centerContinuous" vertical="center"/>
      <protection/>
    </xf>
    <xf numFmtId="9" fontId="22" fillId="0" borderId="0" xfId="135" applyNumberFormat="1" applyFont="1" applyFill="1" applyBorder="1" applyAlignment="1" applyProtection="1">
      <alignment horizontal="center" vertical="center" wrapText="1"/>
      <protection/>
    </xf>
    <xf numFmtId="0" fontId="32" fillId="0" borderId="0" xfId="135" applyFont="1" applyBorder="1" applyProtection="1">
      <alignment/>
      <protection/>
    </xf>
    <xf numFmtId="0" fontId="23" fillId="0" borderId="57" xfId="135" applyFont="1" applyFill="1" applyBorder="1" applyAlignment="1" applyProtection="1">
      <alignment horizontal="centerContinuous" vertical="center"/>
      <protection/>
    </xf>
    <xf numFmtId="0" fontId="32" fillId="0" borderId="13" xfId="135" applyFont="1" applyFill="1" applyBorder="1" applyAlignment="1" applyProtection="1">
      <alignment horizontal="centerContinuous" vertical="center"/>
      <protection/>
    </xf>
    <xf numFmtId="0" fontId="32" fillId="0" borderId="68" xfId="135" applyFont="1" applyFill="1" applyBorder="1" applyAlignment="1" applyProtection="1">
      <alignment horizontal="centerContinuous" vertical="center"/>
      <protection/>
    </xf>
    <xf numFmtId="0" fontId="33" fillId="0" borderId="0" xfId="135" applyFont="1" applyBorder="1" applyProtection="1">
      <alignment/>
      <protection/>
    </xf>
    <xf numFmtId="0" fontId="40" fillId="0" borderId="0" xfId="135" applyNumberFormat="1" applyFont="1" applyFill="1" applyBorder="1" applyAlignment="1" applyProtection="1">
      <alignment horizontal="center" vertical="center" wrapText="1"/>
      <protection/>
    </xf>
    <xf numFmtId="0" fontId="32" fillId="0" borderId="0" xfId="135" applyNumberFormat="1" applyFont="1" applyBorder="1" applyAlignment="1" applyProtection="1">
      <alignment horizontal="center" wrapText="1"/>
      <protection/>
    </xf>
    <xf numFmtId="0" fontId="35" fillId="0" borderId="0" xfId="135" applyFont="1" applyFill="1" applyBorder="1" applyAlignment="1" applyProtection="1">
      <alignment horizontal="center" vertical="center"/>
      <protection/>
    </xf>
    <xf numFmtId="0" fontId="23" fillId="0" borderId="55" xfId="135" applyFont="1" applyFill="1" applyBorder="1" applyAlignment="1" applyProtection="1">
      <alignment horizontal="centerContinuous" vertical="center" wrapText="1"/>
      <protection/>
    </xf>
    <xf numFmtId="0" fontId="33" fillId="0" borderId="0" xfId="135" applyNumberFormat="1" applyFont="1" applyBorder="1" applyAlignment="1" applyProtection="1">
      <alignment horizontal="center" wrapText="1"/>
      <protection/>
    </xf>
    <xf numFmtId="0" fontId="35" fillId="0" borderId="0" xfId="135" applyFont="1" applyFill="1" applyBorder="1" applyAlignment="1" applyProtection="1">
      <alignment vertical="top" textRotation="90"/>
      <protection/>
    </xf>
    <xf numFmtId="0" fontId="39" fillId="0" borderId="0" xfId="135" applyNumberFormat="1" applyFont="1" applyFill="1" applyBorder="1" applyAlignment="1" applyProtection="1">
      <alignment horizontal="center" vertical="center"/>
      <protection/>
    </xf>
    <xf numFmtId="0" fontId="20" fillId="0" borderId="0" xfId="135" applyNumberFormat="1" applyFont="1" applyBorder="1" applyAlignment="1" applyProtection="1">
      <alignment horizontal="center" vertical="center" textRotation="90" wrapText="1"/>
      <protection/>
    </xf>
    <xf numFmtId="0" fontId="20" fillId="0" borderId="65" xfId="135" applyNumberFormat="1" applyFont="1" applyFill="1" applyBorder="1" applyAlignment="1" applyProtection="1">
      <alignment horizontal="center" vertical="center" wrapText="1"/>
      <protection/>
    </xf>
    <xf numFmtId="0" fontId="23" fillId="4" borderId="56" xfId="135" applyNumberFormat="1" applyFont="1" applyFill="1" applyBorder="1" applyAlignment="1" applyProtection="1">
      <alignment horizontal="centerContinuous" vertical="center"/>
      <protection/>
    </xf>
    <xf numFmtId="0" fontId="23" fillId="4" borderId="69" xfId="135" applyNumberFormat="1" applyFont="1" applyFill="1" applyBorder="1" applyAlignment="1" applyProtection="1">
      <alignment horizontal="centerContinuous" vertical="center"/>
      <protection/>
    </xf>
    <xf numFmtId="0" fontId="23" fillId="4" borderId="0" xfId="135" applyNumberFormat="1" applyFont="1" applyFill="1" applyBorder="1" applyAlignment="1" applyProtection="1">
      <alignment horizontal="centerContinuous" vertical="center"/>
      <protection/>
    </xf>
    <xf numFmtId="0" fontId="23" fillId="4" borderId="70" xfId="135" applyNumberFormat="1" applyFont="1" applyFill="1" applyBorder="1" applyAlignment="1" applyProtection="1">
      <alignment horizontal="centerContinuous" vertical="center"/>
      <protection/>
    </xf>
    <xf numFmtId="0" fontId="22" fillId="0" borderId="0" xfId="135" applyFont="1" applyFill="1" applyBorder="1" applyAlignment="1" applyProtection="1">
      <alignment vertical="center" textRotation="90"/>
      <protection/>
    </xf>
    <xf numFmtId="0" fontId="46" fillId="0" borderId="0" xfId="135" applyFont="1" applyBorder="1" applyProtection="1">
      <alignment/>
      <protection/>
    </xf>
    <xf numFmtId="0" fontId="6" fillId="0" borderId="0" xfId="135" applyBorder="1" applyAlignment="1">
      <alignment/>
      <protection/>
    </xf>
    <xf numFmtId="0" fontId="54" fillId="0" borderId="0" xfId="135" applyFont="1" applyBorder="1" applyProtection="1">
      <alignment/>
      <protection/>
    </xf>
    <xf numFmtId="0" fontId="54" fillId="0" borderId="0" xfId="135" applyNumberFormat="1" applyFont="1" applyFill="1" applyBorder="1" applyAlignment="1" applyProtection="1">
      <alignment horizontal="center" wrapText="1"/>
      <protection/>
    </xf>
    <xf numFmtId="0" fontId="55" fillId="0" borderId="54" xfId="135" applyFont="1" applyFill="1" applyBorder="1" applyAlignment="1" applyProtection="1">
      <alignment/>
      <protection/>
    </xf>
    <xf numFmtId="0" fontId="23" fillId="0" borderId="0" xfId="135" applyFont="1" applyFill="1" applyBorder="1" applyAlignment="1" applyProtection="1">
      <alignment vertical="top" wrapText="1"/>
      <protection/>
    </xf>
    <xf numFmtId="0" fontId="23" fillId="0" borderId="70" xfId="135" applyFont="1" applyFill="1" applyBorder="1" applyAlignment="1" applyProtection="1">
      <alignment vertical="top" wrapText="1"/>
      <protection/>
    </xf>
    <xf numFmtId="0" fontId="39" fillId="0" borderId="0" xfId="135" applyFont="1" applyBorder="1" applyProtection="1">
      <alignment/>
      <protection/>
    </xf>
    <xf numFmtId="0" fontId="38" fillId="0" borderId="0" xfId="135" applyNumberFormat="1" applyFont="1" applyFill="1" applyBorder="1" applyAlignment="1" applyProtection="1">
      <alignment horizontal="center" vertical="center"/>
      <protection/>
    </xf>
    <xf numFmtId="0" fontId="38" fillId="0" borderId="0" xfId="135" applyNumberFormat="1" applyFont="1" applyBorder="1" applyAlignment="1" applyProtection="1">
      <alignment horizontal="center" vertical="center"/>
      <protection/>
    </xf>
    <xf numFmtId="0" fontId="55" fillId="0" borderId="0" xfId="135" applyFont="1" applyFill="1" applyBorder="1" applyAlignment="1" applyProtection="1">
      <alignment/>
      <protection/>
    </xf>
    <xf numFmtId="0" fontId="50" fillId="0" borderId="0" xfId="135" applyFont="1" applyFill="1" applyBorder="1" applyProtection="1">
      <alignment/>
      <protection/>
    </xf>
    <xf numFmtId="0" fontId="38" fillId="0" borderId="0" xfId="135" applyFont="1" applyFill="1" applyBorder="1" applyProtection="1">
      <alignment/>
      <protection/>
    </xf>
    <xf numFmtId="0" fontId="46" fillId="0" borderId="0" xfId="135" applyFont="1" applyFill="1" applyBorder="1" applyProtection="1">
      <alignment/>
      <protection/>
    </xf>
    <xf numFmtId="49" fontId="39" fillId="0" borderId="0" xfId="135" applyNumberFormat="1" applyFont="1" applyBorder="1" applyAlignment="1" applyProtection="1">
      <alignment horizontal="center" wrapText="1"/>
      <protection/>
    </xf>
    <xf numFmtId="0" fontId="39" fillId="0" borderId="0" xfId="135" applyFont="1" applyBorder="1" applyAlignment="1" applyProtection="1">
      <alignment/>
      <protection/>
    </xf>
    <xf numFmtId="0" fontId="39" fillId="0" borderId="0" xfId="135" applyFont="1" applyFill="1" applyBorder="1" applyAlignment="1" applyProtection="1">
      <alignment/>
      <protection/>
    </xf>
    <xf numFmtId="0" fontId="23" fillId="0" borderId="0" xfId="135" applyFont="1" applyFill="1" applyBorder="1" applyAlignment="1" applyProtection="1">
      <alignment horizontal="left" vertical="top" wrapText="1"/>
      <protection/>
    </xf>
    <xf numFmtId="0" fontId="32" fillId="0" borderId="0" xfId="135" applyNumberFormat="1" applyFont="1" applyFill="1" applyBorder="1" applyAlignment="1" applyProtection="1">
      <alignment horizontal="center" vertical="center"/>
      <protection/>
    </xf>
    <xf numFmtId="49" fontId="39" fillId="0" borderId="0" xfId="135" applyNumberFormat="1" applyFont="1" applyFill="1" applyBorder="1" applyAlignment="1" applyProtection="1">
      <alignment horizontal="center" wrapText="1"/>
      <protection/>
    </xf>
    <xf numFmtId="0" fontId="33" fillId="0" borderId="71" xfId="135" applyFont="1" applyFill="1" applyBorder="1" applyAlignment="1" applyProtection="1">
      <alignment horizontal="center" vertical="center"/>
      <protection/>
    </xf>
    <xf numFmtId="0" fontId="20" fillId="0" borderId="72" xfId="135" applyFont="1" applyFill="1" applyBorder="1" applyAlignment="1" applyProtection="1">
      <alignment horizontal="centerContinuous" vertical="center"/>
      <protection/>
    </xf>
    <xf numFmtId="0" fontId="20" fillId="0" borderId="60" xfId="135" applyFont="1" applyFill="1" applyBorder="1" applyAlignment="1" applyProtection="1">
      <alignment horizontal="centerContinuous" vertical="center"/>
      <protection/>
    </xf>
    <xf numFmtId="0" fontId="56" fillId="0" borderId="57" xfId="135" applyNumberFormat="1" applyFont="1" applyFill="1" applyBorder="1" applyAlignment="1" applyProtection="1">
      <alignment horizontal="left" vertical="center"/>
      <protection/>
    </xf>
    <xf numFmtId="0" fontId="49" fillId="0" borderId="60" xfId="135" applyNumberFormat="1" applyFont="1" applyFill="1" applyBorder="1" applyAlignment="1" applyProtection="1">
      <alignment horizontal="left" vertical="center"/>
      <protection/>
    </xf>
    <xf numFmtId="0" fontId="49" fillId="0" borderId="58" xfId="135" applyNumberFormat="1" applyFont="1" applyFill="1" applyBorder="1" applyAlignment="1" applyProtection="1">
      <alignment horizontal="left" vertical="center"/>
      <protection/>
    </xf>
    <xf numFmtId="0" fontId="49" fillId="0" borderId="0" xfId="135" applyNumberFormat="1" applyFont="1" applyFill="1" applyBorder="1" applyAlignment="1" applyProtection="1">
      <alignment horizontal="left" vertical="center"/>
      <protection/>
    </xf>
    <xf numFmtId="49" fontId="39" fillId="0" borderId="0" xfId="135" applyNumberFormat="1" applyFont="1" applyFill="1" applyBorder="1" applyAlignment="1" applyProtection="1">
      <alignment horizontal="center" vertical="justify" wrapText="1"/>
      <protection/>
    </xf>
    <xf numFmtId="0" fontId="6" fillId="0" borderId="0" xfId="135" applyFont="1" applyFill="1" applyBorder="1" applyAlignment="1">
      <alignment horizontal="center"/>
      <protection/>
    </xf>
    <xf numFmtId="0" fontId="22" fillId="0" borderId="0" xfId="135" applyFont="1" applyFill="1" applyBorder="1" applyAlignment="1" applyProtection="1">
      <alignment horizontal="left" wrapText="1"/>
      <protection/>
    </xf>
    <xf numFmtId="2" fontId="32" fillId="0" borderId="0" xfId="135" applyNumberFormat="1" applyFont="1" applyFill="1" applyBorder="1" applyAlignment="1" applyProtection="1">
      <alignment horizontal="center" vertical="center"/>
      <protection/>
    </xf>
    <xf numFmtId="0" fontId="33" fillId="0" borderId="0" xfId="135" applyNumberFormat="1" applyFont="1" applyFill="1" applyBorder="1" applyAlignment="1" applyProtection="1">
      <alignment horizontal="center" vertical="center"/>
      <protection/>
    </xf>
    <xf numFmtId="49" fontId="57" fillId="0" borderId="0" xfId="135" applyNumberFormat="1" applyFont="1" applyFill="1" applyBorder="1" applyAlignment="1" applyProtection="1">
      <alignment horizontal="right" vertical="justify"/>
      <protection/>
    </xf>
    <xf numFmtId="0" fontId="21" fillId="0" borderId="0" xfId="135" applyFont="1" applyFill="1" applyBorder="1" applyAlignment="1" applyProtection="1">
      <alignment/>
      <protection/>
    </xf>
    <xf numFmtId="0" fontId="21" fillId="0" borderId="11" xfId="135" applyFont="1" applyFill="1" applyBorder="1" applyAlignment="1" applyProtection="1">
      <alignment horizontal="right"/>
      <protection/>
    </xf>
    <xf numFmtId="0" fontId="40" fillId="0" borderId="0" xfId="135" applyFont="1" applyFill="1" applyBorder="1" applyAlignment="1" applyProtection="1">
      <alignment/>
      <protection/>
    </xf>
    <xf numFmtId="0" fontId="6" fillId="0" borderId="0" xfId="135" applyFont="1" applyFill="1" applyBorder="1" applyAlignment="1" applyProtection="1">
      <alignment/>
      <protection/>
    </xf>
    <xf numFmtId="49" fontId="57" fillId="0" borderId="0" xfId="135" applyNumberFormat="1" applyFont="1" applyFill="1" applyBorder="1" applyAlignment="1" applyProtection="1">
      <alignment horizontal="left" vertical="justify"/>
      <protection/>
    </xf>
    <xf numFmtId="49" fontId="38" fillId="0" borderId="0" xfId="135" applyNumberFormat="1" applyFont="1" applyFill="1" applyBorder="1" applyAlignment="1" applyProtection="1">
      <alignment horizontal="center" vertical="justify" wrapText="1"/>
      <protection/>
    </xf>
    <xf numFmtId="49" fontId="40" fillId="0" borderId="0" xfId="135" applyNumberFormat="1" applyFont="1" applyFill="1" applyBorder="1" applyAlignment="1" applyProtection="1">
      <alignment horizontal="left" vertical="justify"/>
      <protection/>
    </xf>
    <xf numFmtId="49" fontId="40" fillId="0" borderId="12" xfId="135" applyNumberFormat="1" applyFont="1" applyFill="1" applyBorder="1" applyAlignment="1" applyProtection="1">
      <alignment horizontal="right" vertical="justify"/>
      <protection/>
    </xf>
    <xf numFmtId="0" fontId="38" fillId="0" borderId="12" xfId="135" applyFont="1" applyFill="1" applyBorder="1" applyAlignment="1" applyProtection="1">
      <alignment horizontal="centerContinuous" vertical="top"/>
      <protection/>
    </xf>
    <xf numFmtId="0" fontId="38" fillId="0" borderId="0" xfId="135" applyNumberFormat="1" applyFont="1" applyFill="1" applyBorder="1" applyAlignment="1" applyProtection="1">
      <alignment horizontal="left" vertical="justify"/>
      <protection/>
    </xf>
    <xf numFmtId="49" fontId="58" fillId="0" borderId="0" xfId="135" applyNumberFormat="1" applyFont="1" applyBorder="1" applyAlignment="1" applyProtection="1">
      <alignment horizontal="left" vertical="justify"/>
      <protection/>
    </xf>
    <xf numFmtId="49" fontId="22" fillId="0" borderId="11" xfId="135" applyNumberFormat="1" applyFont="1" applyFill="1" applyBorder="1" applyAlignment="1" applyProtection="1">
      <alignment horizontal="left"/>
      <protection/>
    </xf>
    <xf numFmtId="0" fontId="59" fillId="0" borderId="11" xfId="135" applyFont="1" applyFill="1" applyBorder="1" applyAlignment="1" applyProtection="1">
      <alignment/>
      <protection/>
    </xf>
    <xf numFmtId="0" fontId="21" fillId="0" borderId="11" xfId="135" applyFont="1" applyFill="1" applyBorder="1" applyAlignment="1" applyProtection="1">
      <alignment/>
      <protection/>
    </xf>
    <xf numFmtId="0" fontId="60" fillId="0" borderId="0" xfId="135" applyFont="1" applyFill="1" applyBorder="1" applyAlignment="1" applyProtection="1">
      <alignment horizontal="right"/>
      <protection/>
    </xf>
    <xf numFmtId="0" fontId="60" fillId="0" borderId="0" xfId="135" applyNumberFormat="1" applyFont="1" applyFill="1" applyBorder="1" applyAlignment="1" applyProtection="1">
      <alignment horizontal="left"/>
      <protection/>
    </xf>
    <xf numFmtId="49" fontId="60" fillId="0" borderId="0" xfId="135" applyNumberFormat="1" applyFont="1" applyFill="1" applyBorder="1" applyAlignment="1" applyProtection="1">
      <alignment horizontal="centerContinuous"/>
      <protection/>
    </xf>
    <xf numFmtId="49" fontId="60" fillId="0" borderId="11" xfId="135" applyNumberFormat="1" applyFont="1" applyFill="1" applyBorder="1" applyAlignment="1" applyProtection="1">
      <alignment horizontal="centerContinuous"/>
      <protection/>
    </xf>
    <xf numFmtId="49" fontId="60" fillId="0" borderId="11" xfId="135" applyNumberFormat="1" applyFont="1" applyFill="1" applyBorder="1" applyAlignment="1" applyProtection="1">
      <alignment/>
      <protection/>
    </xf>
    <xf numFmtId="49" fontId="60" fillId="0" borderId="0" xfId="135" applyNumberFormat="1" applyFont="1" applyFill="1" applyBorder="1" applyAlignment="1" applyProtection="1">
      <alignment/>
      <protection/>
    </xf>
    <xf numFmtId="49" fontId="60" fillId="0" borderId="0" xfId="135" applyNumberFormat="1" applyFont="1" applyFill="1" applyBorder="1" applyAlignment="1" applyProtection="1">
      <alignment horizontal="left"/>
      <protection/>
    </xf>
    <xf numFmtId="0" fontId="22" fillId="0" borderId="0" xfId="135" applyFont="1" applyBorder="1" applyAlignment="1" applyProtection="1">
      <alignment/>
      <protection/>
    </xf>
    <xf numFmtId="0" fontId="61" fillId="0" borderId="0" xfId="135" applyFont="1" applyBorder="1" applyAlignment="1" applyProtection="1">
      <alignment horizontal="right"/>
      <protection/>
    </xf>
    <xf numFmtId="0" fontId="61" fillId="0" borderId="0" xfId="135" applyFont="1" applyBorder="1" applyAlignment="1" applyProtection="1">
      <alignment/>
      <protection/>
    </xf>
    <xf numFmtId="0" fontId="62" fillId="0" borderId="0" xfId="135" applyFont="1" applyBorder="1" applyAlignment="1" applyProtection="1">
      <alignment/>
      <protection/>
    </xf>
    <xf numFmtId="0" fontId="63" fillId="0" borderId="0" xfId="135" applyFont="1" applyFill="1" applyBorder="1" applyAlignment="1" applyProtection="1">
      <alignment/>
      <protection/>
    </xf>
    <xf numFmtId="0" fontId="64" fillId="0" borderId="0" xfId="135" applyFont="1" applyFill="1" applyBorder="1" applyAlignment="1" applyProtection="1">
      <alignment/>
      <protection/>
    </xf>
    <xf numFmtId="0" fontId="60" fillId="0" borderId="0" xfId="135" applyFont="1" applyFill="1" applyBorder="1" applyAlignment="1" applyProtection="1">
      <alignment/>
      <protection/>
    </xf>
    <xf numFmtId="0" fontId="65" fillId="0" borderId="0" xfId="135" applyFont="1" applyFill="1" applyBorder="1" applyAlignment="1" applyProtection="1">
      <alignment/>
      <protection/>
    </xf>
    <xf numFmtId="0" fontId="61" fillId="0" borderId="0" xfId="135" applyFont="1" applyFill="1" applyBorder="1" applyAlignment="1" applyProtection="1">
      <alignment/>
      <protection/>
    </xf>
    <xf numFmtId="0" fontId="61" fillId="0" borderId="0" xfId="135" applyFont="1" applyFill="1" applyBorder="1" applyAlignment="1" applyProtection="1">
      <alignment horizontal="right"/>
      <protection/>
    </xf>
    <xf numFmtId="11" fontId="22" fillId="0" borderId="0" xfId="135" applyNumberFormat="1" applyFont="1" applyFill="1" applyBorder="1" applyAlignment="1" applyProtection="1">
      <alignment horizontal="center" wrapText="1"/>
      <protection/>
    </xf>
    <xf numFmtId="49" fontId="60" fillId="0" borderId="0" xfId="135" applyNumberFormat="1" applyFont="1" applyFill="1" applyBorder="1" applyAlignment="1" applyProtection="1">
      <alignment horizontal="center"/>
      <protection/>
    </xf>
    <xf numFmtId="0" fontId="61" fillId="0" borderId="0" xfId="135" applyFont="1" applyFill="1" applyBorder="1" applyAlignment="1" applyProtection="1">
      <alignment horizontal="left"/>
      <protection/>
    </xf>
    <xf numFmtId="49" fontId="39" fillId="0" borderId="0" xfId="135" applyNumberFormat="1" applyFont="1" applyBorder="1" applyAlignment="1" applyProtection="1">
      <alignment horizontal="center" vertical="justify" wrapText="1"/>
      <protection/>
    </xf>
    <xf numFmtId="0" fontId="40" fillId="0" borderId="0" xfId="135" applyFont="1" applyBorder="1" applyAlignment="1" applyProtection="1">
      <alignment/>
      <protection/>
    </xf>
    <xf numFmtId="0" fontId="6" fillId="0" borderId="0" xfId="135" applyAlignment="1" applyProtection="1">
      <alignment/>
      <protection/>
    </xf>
    <xf numFmtId="0" fontId="66" fillId="0" borderId="0" xfId="135" applyNumberFormat="1" applyFont="1" applyFill="1" applyBorder="1" applyAlignment="1" applyProtection="1">
      <alignment horizontal="left" vertical="justify"/>
      <protection/>
    </xf>
    <xf numFmtId="49" fontId="67" fillId="0" borderId="0" xfId="135" applyNumberFormat="1" applyFont="1" applyFill="1" applyBorder="1" applyAlignment="1" applyProtection="1">
      <alignment horizontal="left" vertical="justify"/>
      <protection/>
    </xf>
    <xf numFmtId="49" fontId="67" fillId="0" borderId="0" xfId="135" applyNumberFormat="1" applyFont="1" applyFill="1" applyBorder="1" applyAlignment="1" applyProtection="1">
      <alignment horizontal="centerContinuous" vertical="justify"/>
      <protection/>
    </xf>
    <xf numFmtId="0" fontId="66" fillId="0" borderId="0" xfId="135" applyFont="1" applyBorder="1" applyAlignment="1" applyProtection="1">
      <alignment horizontal="centerContinuous" vertical="top"/>
      <protection/>
    </xf>
    <xf numFmtId="0" fontId="6" fillId="0" borderId="0" xfId="135" applyBorder="1" applyAlignment="1" applyProtection="1">
      <alignment/>
      <protection/>
    </xf>
    <xf numFmtId="0" fontId="68" fillId="0" borderId="0" xfId="135" applyNumberFormat="1" applyFont="1" applyFill="1" applyBorder="1" applyAlignment="1" applyProtection="1">
      <alignment horizontal="left" vertical="justify"/>
      <protection/>
    </xf>
    <xf numFmtId="49" fontId="68" fillId="0" borderId="0" xfId="135" applyNumberFormat="1" applyFont="1" applyFill="1" applyBorder="1" applyAlignment="1" applyProtection="1">
      <alignment horizontal="center" vertical="justify"/>
      <protection/>
    </xf>
    <xf numFmtId="0" fontId="64" fillId="0" borderId="0" xfId="135" applyFont="1" applyFill="1" applyBorder="1" applyAlignment="1" applyProtection="1">
      <alignment horizontal="center" vertical="justify"/>
      <protection/>
    </xf>
    <xf numFmtId="49" fontId="68" fillId="0" borderId="0" xfId="135" applyNumberFormat="1" applyFont="1" applyFill="1" applyBorder="1" applyAlignment="1" applyProtection="1">
      <alignment horizontal="center" vertical="center"/>
      <protection/>
    </xf>
    <xf numFmtId="0" fontId="64" fillId="0" borderId="0" xfId="135" applyFont="1" applyFill="1" applyBorder="1" applyAlignment="1" applyProtection="1">
      <alignment horizontal="center" vertical="center"/>
      <protection/>
    </xf>
    <xf numFmtId="0" fontId="45" fillId="0" borderId="0" xfId="135" applyFont="1" applyFill="1" applyBorder="1" applyProtection="1">
      <alignment/>
      <protection/>
    </xf>
    <xf numFmtId="49" fontId="63" fillId="0" borderId="0" xfId="135" applyNumberFormat="1" applyFont="1" applyFill="1" applyBorder="1" applyAlignment="1" applyProtection="1">
      <alignment horizontal="left" vertical="justify"/>
      <protection/>
    </xf>
    <xf numFmtId="0" fontId="45" fillId="0" borderId="0" xfId="135" applyFont="1" applyFill="1" applyBorder="1" applyAlignment="1" applyProtection="1">
      <alignment/>
      <protection/>
    </xf>
    <xf numFmtId="0" fontId="45" fillId="0" borderId="0" xfId="135" applyFont="1" applyBorder="1" applyProtection="1">
      <alignment/>
      <protection/>
    </xf>
    <xf numFmtId="0" fontId="45" fillId="0" borderId="0" xfId="135" applyFont="1" applyBorder="1" applyAlignment="1" applyProtection="1">
      <alignment/>
      <protection/>
    </xf>
    <xf numFmtId="0" fontId="69" fillId="0" borderId="0" xfId="135" applyFont="1" applyFill="1" applyBorder="1" applyAlignment="1" applyProtection="1">
      <alignment/>
      <protection/>
    </xf>
    <xf numFmtId="0" fontId="64" fillId="0" borderId="0" xfId="135" applyFont="1" applyFill="1" applyBorder="1" applyAlignment="1" applyProtection="1">
      <alignment vertical="justify"/>
      <protection/>
    </xf>
    <xf numFmtId="0" fontId="62" fillId="0" borderId="0" xfId="135" applyFont="1" applyFill="1" applyBorder="1" applyProtection="1">
      <alignment/>
      <protection/>
    </xf>
    <xf numFmtId="0" fontId="45" fillId="0" borderId="0" xfId="135" applyFont="1" applyFill="1" applyBorder="1" applyAlignment="1" applyProtection="1">
      <alignment vertical="justify"/>
      <protection/>
    </xf>
    <xf numFmtId="0" fontId="45" fillId="0" borderId="0" xfId="135" applyFont="1" applyFill="1" applyBorder="1" applyAlignment="1" applyProtection="1">
      <alignment horizontal="right"/>
      <protection/>
    </xf>
    <xf numFmtId="0" fontId="70" fillId="0" borderId="0" xfId="135" applyFont="1" applyFill="1" applyBorder="1" applyAlignment="1" applyProtection="1">
      <alignment vertical="justify"/>
      <protection/>
    </xf>
    <xf numFmtId="0" fontId="70" fillId="0" borderId="0" xfId="135" applyFont="1" applyBorder="1" applyAlignment="1" applyProtection="1">
      <alignment horizontal="right"/>
      <protection/>
    </xf>
    <xf numFmtId="0" fontId="70" fillId="0" borderId="0" xfId="135" applyFont="1" applyBorder="1" applyProtection="1">
      <alignment/>
      <protection/>
    </xf>
    <xf numFmtId="0" fontId="70" fillId="0" borderId="0" xfId="135" applyFont="1" applyBorder="1" applyAlignment="1" applyProtection="1">
      <alignment vertical="justify"/>
      <protection/>
    </xf>
    <xf numFmtId="49" fontId="21" fillId="10" borderId="40" xfId="135" applyNumberFormat="1" applyFont="1" applyFill="1" applyBorder="1" applyAlignment="1" applyProtection="1">
      <alignment horizontal="centerContinuous" vertical="center" wrapText="1"/>
      <protection/>
    </xf>
    <xf numFmtId="49" fontId="21" fillId="10" borderId="64" xfId="135" applyNumberFormat="1" applyFont="1" applyFill="1" applyBorder="1" applyAlignment="1" applyProtection="1">
      <alignment horizontal="centerContinuous" vertical="center" wrapText="1"/>
      <protection/>
    </xf>
    <xf numFmtId="49" fontId="21" fillId="10" borderId="62" xfId="135" applyNumberFormat="1" applyFont="1" applyFill="1" applyBorder="1" applyAlignment="1" applyProtection="1">
      <alignment horizontal="centerContinuous" vertical="center" wrapText="1"/>
      <protection/>
    </xf>
    <xf numFmtId="49" fontId="21" fillId="10" borderId="41" xfId="135" applyNumberFormat="1" applyFont="1" applyFill="1" applyBorder="1" applyAlignment="1" applyProtection="1">
      <alignment horizontal="centerContinuous" vertical="center" wrapText="1"/>
      <protection/>
    </xf>
    <xf numFmtId="49" fontId="21" fillId="10" borderId="67" xfId="135" applyNumberFormat="1" applyFont="1" applyFill="1" applyBorder="1" applyAlignment="1" applyProtection="1">
      <alignment horizontal="centerContinuous" vertical="center" wrapText="1"/>
      <protection/>
    </xf>
    <xf numFmtId="49" fontId="21" fillId="10" borderId="12" xfId="135" applyNumberFormat="1" applyFont="1" applyFill="1" applyBorder="1" applyAlignment="1" applyProtection="1">
      <alignment horizontal="centerContinuous" vertical="center" wrapText="1"/>
      <protection/>
    </xf>
    <xf numFmtId="49" fontId="21" fillId="10" borderId="66" xfId="135" applyNumberFormat="1" applyFont="1" applyFill="1" applyBorder="1" applyAlignment="1" applyProtection="1">
      <alignment horizontal="centerContinuous" vertical="center" wrapText="1"/>
      <protection/>
    </xf>
    <xf numFmtId="49" fontId="21" fillId="10" borderId="45" xfId="135" applyNumberFormat="1" applyFont="1" applyFill="1" applyBorder="1" applyAlignment="1" applyProtection="1">
      <alignment horizontal="centerContinuous" vertical="center" wrapText="1"/>
      <protection/>
    </xf>
    <xf numFmtId="49" fontId="21" fillId="10" borderId="73" xfId="135" applyNumberFormat="1" applyFont="1" applyFill="1" applyBorder="1" applyAlignment="1" applyProtection="1">
      <alignment horizontal="centerContinuous" vertical="center" wrapText="1"/>
      <protection/>
    </xf>
    <xf numFmtId="49" fontId="21" fillId="10" borderId="53" xfId="135" applyNumberFormat="1" applyFont="1" applyFill="1" applyBorder="1" applyAlignment="1" applyProtection="1">
      <alignment horizontal="centerContinuous" vertical="center" wrapText="1"/>
      <protection/>
    </xf>
    <xf numFmtId="49" fontId="21" fillId="10" borderId="29" xfId="135" applyNumberFormat="1" applyFont="1" applyFill="1" applyBorder="1" applyAlignment="1" applyProtection="1">
      <alignment horizontal="centerContinuous" vertical="center" wrapText="1"/>
      <protection/>
    </xf>
    <xf numFmtId="49" fontId="21" fillId="10" borderId="30" xfId="135" applyNumberFormat="1" applyFont="1" applyFill="1" applyBorder="1" applyAlignment="1" applyProtection="1">
      <alignment horizontal="centerContinuous" vertical="center" wrapText="1"/>
      <protection/>
    </xf>
    <xf numFmtId="49" fontId="21" fillId="10" borderId="31" xfId="135" applyNumberFormat="1" applyFont="1" applyFill="1" applyBorder="1" applyAlignment="1" applyProtection="1">
      <alignment horizontal="centerContinuous" vertical="center" wrapText="1"/>
      <protection/>
    </xf>
    <xf numFmtId="49" fontId="21" fillId="10" borderId="42" xfId="135" applyNumberFormat="1" applyFont="1" applyFill="1" applyBorder="1" applyAlignment="1" applyProtection="1">
      <alignment horizontal="centerContinuous" vertical="center" wrapText="1"/>
      <protection/>
    </xf>
    <xf numFmtId="49" fontId="21" fillId="10" borderId="43" xfId="135" applyNumberFormat="1" applyFont="1" applyFill="1" applyBorder="1" applyAlignment="1" applyProtection="1">
      <alignment horizontal="centerContinuous" vertical="center" wrapText="1"/>
      <protection/>
    </xf>
    <xf numFmtId="49" fontId="21" fillId="10" borderId="46" xfId="135" applyNumberFormat="1" applyFont="1" applyFill="1" applyBorder="1" applyAlignment="1" applyProtection="1">
      <alignment horizontal="centerContinuous" vertical="center" wrapText="1"/>
      <protection/>
    </xf>
    <xf numFmtId="49" fontId="21" fillId="10" borderId="47" xfId="135" applyNumberFormat="1" applyFont="1" applyFill="1" applyBorder="1" applyAlignment="1" applyProtection="1">
      <alignment horizontal="centerContinuous" vertical="center" wrapText="1"/>
      <protection/>
    </xf>
    <xf numFmtId="49" fontId="21" fillId="10" borderId="48" xfId="135" applyNumberFormat="1" applyFont="1" applyFill="1" applyBorder="1" applyAlignment="1" applyProtection="1">
      <alignment horizontal="centerContinuous" vertical="center" wrapText="1"/>
      <protection/>
    </xf>
    <xf numFmtId="49" fontId="21" fillId="10" borderId="28" xfId="135" applyNumberFormat="1" applyFont="1" applyFill="1" applyBorder="1" applyAlignment="1" applyProtection="1">
      <alignment horizontal="centerContinuous" vertical="center" wrapText="1"/>
      <protection/>
    </xf>
    <xf numFmtId="49" fontId="21" fillId="10" borderId="59" xfId="135" applyNumberFormat="1" applyFont="1" applyFill="1" applyBorder="1" applyAlignment="1" applyProtection="1">
      <alignment horizontal="centerContinuous" vertical="center" wrapText="1"/>
      <protection/>
    </xf>
    <xf numFmtId="49" fontId="21" fillId="10" borderId="34" xfId="135" applyNumberFormat="1" applyFont="1" applyFill="1" applyBorder="1" applyAlignment="1" applyProtection="1">
      <alignment horizontal="centerContinuous" vertical="center" wrapText="1"/>
      <protection/>
    </xf>
    <xf numFmtId="49" fontId="21" fillId="10" borderId="74" xfId="135" applyNumberFormat="1" applyFont="1" applyFill="1" applyBorder="1" applyAlignment="1" applyProtection="1">
      <alignment horizontal="centerContinuous" vertical="center" wrapText="1"/>
      <protection/>
    </xf>
    <xf numFmtId="49" fontId="21" fillId="10" borderId="13" xfId="135" applyNumberFormat="1" applyFont="1" applyFill="1" applyBorder="1" applyAlignment="1" applyProtection="1">
      <alignment horizontal="centerContinuous" vertical="center" wrapText="1"/>
      <protection/>
    </xf>
    <xf numFmtId="49" fontId="21" fillId="10" borderId="68" xfId="135" applyNumberFormat="1" applyFont="1" applyFill="1" applyBorder="1" applyAlignment="1" applyProtection="1">
      <alignment horizontal="centerContinuous" vertical="center" wrapText="1"/>
      <protection/>
    </xf>
    <xf numFmtId="0" fontId="20" fillId="0" borderId="28" xfId="135" applyNumberFormat="1" applyFont="1" applyFill="1" applyBorder="1" applyAlignment="1" applyProtection="1">
      <alignment horizontal="center" vertical="center" wrapText="1"/>
      <protection/>
    </xf>
    <xf numFmtId="0" fontId="20" fillId="0" borderId="45" xfId="135" applyNumberFormat="1" applyFont="1" applyFill="1" applyBorder="1" applyAlignment="1" applyProtection="1">
      <alignment horizontal="center" vertical="center" wrapText="1"/>
      <protection/>
    </xf>
    <xf numFmtId="0" fontId="23" fillId="25" borderId="74" xfId="135" applyNumberFormat="1" applyFont="1" applyFill="1" applyBorder="1" applyAlignment="1" applyProtection="1">
      <alignment horizontal="centerContinuous" vertical="center"/>
      <protection/>
    </xf>
    <xf numFmtId="0" fontId="23" fillId="25" borderId="75" xfId="135" applyNumberFormat="1" applyFont="1" applyFill="1" applyBorder="1" applyAlignment="1" applyProtection="1">
      <alignment horizontal="centerContinuous" vertical="center"/>
      <protection/>
    </xf>
    <xf numFmtId="0" fontId="23" fillId="25" borderId="76" xfId="135" applyNumberFormat="1" applyFont="1" applyFill="1" applyBorder="1" applyAlignment="1" applyProtection="1">
      <alignment horizontal="centerContinuous" vertical="center"/>
      <protection/>
    </xf>
    <xf numFmtId="0" fontId="23" fillId="25" borderId="68" xfId="135" applyNumberFormat="1" applyFont="1" applyFill="1" applyBorder="1" applyAlignment="1" applyProtection="1">
      <alignment horizontal="centerContinuous" vertical="center"/>
      <protection/>
    </xf>
    <xf numFmtId="0" fontId="6" fillId="0" borderId="34" xfId="135" applyFont="1" applyBorder="1" applyAlignment="1">
      <alignment horizontal="center" vertical="center" wrapText="1"/>
      <protection/>
    </xf>
    <xf numFmtId="0" fontId="6" fillId="0" borderId="53" xfId="135" applyFont="1" applyBorder="1" applyAlignment="1">
      <alignment horizontal="center" vertical="center" wrapText="1"/>
      <protection/>
    </xf>
    <xf numFmtId="0" fontId="20" fillId="0" borderId="73" xfId="135" applyNumberFormat="1" applyFont="1" applyFill="1" applyBorder="1" applyAlignment="1" applyProtection="1">
      <alignment horizontal="centerContinuous" vertical="center"/>
      <protection/>
    </xf>
    <xf numFmtId="0" fontId="20" fillId="0" borderId="49" xfId="135" applyNumberFormat="1" applyFont="1" applyFill="1" applyBorder="1" applyAlignment="1" applyProtection="1">
      <alignment horizontal="centerContinuous" vertical="center"/>
      <protection/>
    </xf>
    <xf numFmtId="0" fontId="6" fillId="0" borderId="66" xfId="135" applyFont="1" applyFill="1" applyBorder="1" applyAlignment="1">
      <alignment horizontal="center" vertical="center" wrapText="1"/>
      <protection/>
    </xf>
    <xf numFmtId="0" fontId="6" fillId="0" borderId="77" xfId="135" applyFont="1" applyFill="1" applyBorder="1" applyAlignment="1">
      <alignment horizontal="center" vertical="center" wrapText="1"/>
      <protection/>
    </xf>
    <xf numFmtId="0" fontId="6" fillId="0" borderId="43" xfId="135" applyFont="1" applyFill="1" applyBorder="1" applyAlignment="1">
      <alignment horizontal="center" vertical="center" wrapText="1"/>
      <protection/>
    </xf>
    <xf numFmtId="0" fontId="6" fillId="0" borderId="42" xfId="135" applyFont="1" applyFill="1" applyBorder="1" applyAlignment="1">
      <alignment horizontal="center" vertical="center" wrapText="1"/>
      <protection/>
    </xf>
    <xf numFmtId="0" fontId="6" fillId="0" borderId="44" xfId="135" applyFont="1" applyFill="1" applyBorder="1" applyAlignment="1">
      <alignment horizontal="center" vertical="center" wrapText="1"/>
      <protection/>
    </xf>
    <xf numFmtId="1" fontId="20" fillId="0" borderId="0" xfId="135" applyNumberFormat="1" applyFont="1" applyFill="1" applyBorder="1" applyProtection="1">
      <alignment/>
      <protection/>
    </xf>
    <xf numFmtId="0" fontId="76" fillId="0" borderId="78" xfId="137" applyFont="1" applyBorder="1" applyAlignment="1">
      <alignment horizontal="centerContinuous" vertical="center" wrapText="1"/>
      <protection/>
    </xf>
    <xf numFmtId="0" fontId="76" fillId="0" borderId="79" xfId="137" applyFont="1" applyBorder="1" applyAlignment="1">
      <alignment horizontal="centerContinuous" vertical="center" wrapText="1"/>
      <protection/>
    </xf>
    <xf numFmtId="0" fontId="76" fillId="0" borderId="80" xfId="137" applyFont="1" applyBorder="1" applyAlignment="1">
      <alignment horizontal="centerContinuous" vertical="center" wrapText="1"/>
      <protection/>
    </xf>
    <xf numFmtId="0" fontId="60" fillId="0" borderId="78" xfId="137" applyFont="1" applyBorder="1" applyAlignment="1">
      <alignment horizontal="centerContinuous" vertical="center" wrapText="1"/>
      <protection/>
    </xf>
    <xf numFmtId="0" fontId="60" fillId="0" borderId="79" xfId="137" applyFont="1" applyBorder="1" applyAlignment="1">
      <alignment horizontal="centerContinuous" vertical="center" wrapText="1"/>
      <protection/>
    </xf>
    <xf numFmtId="0" fontId="60" fillId="0" borderId="80" xfId="137" applyFont="1" applyBorder="1" applyAlignment="1">
      <alignment horizontal="centerContinuous" vertical="center" wrapText="1"/>
      <protection/>
    </xf>
    <xf numFmtId="49" fontId="60" fillId="0" borderId="81" xfId="137" applyNumberFormat="1" applyFont="1" applyBorder="1" applyAlignment="1">
      <alignment horizontal="centerContinuous" vertical="center" wrapText="1"/>
      <protection/>
    </xf>
    <xf numFmtId="49" fontId="60" fillId="0" borderId="82" xfId="137" applyNumberFormat="1" applyFont="1" applyBorder="1" applyAlignment="1">
      <alignment horizontal="centerContinuous" vertical="center" wrapText="1"/>
      <protection/>
    </xf>
    <xf numFmtId="49" fontId="60" fillId="0" borderId="83" xfId="137" applyNumberFormat="1" applyFont="1" applyBorder="1" applyAlignment="1">
      <alignment horizontal="centerContinuous" vertical="center" wrapText="1"/>
      <protection/>
    </xf>
    <xf numFmtId="0" fontId="67" fillId="0" borderId="81" xfId="137" applyFont="1" applyBorder="1" applyAlignment="1">
      <alignment horizontal="centerContinuous" vertical="center" wrapText="1"/>
      <protection/>
    </xf>
    <xf numFmtId="0" fontId="67" fillId="0" borderId="82" xfId="137" applyFont="1" applyBorder="1" applyAlignment="1">
      <alignment horizontal="centerContinuous" vertical="center" wrapText="1"/>
      <protection/>
    </xf>
    <xf numFmtId="0" fontId="67" fillId="0" borderId="83" xfId="137" applyFont="1" applyBorder="1" applyAlignment="1">
      <alignment horizontal="centerContinuous" vertical="center" wrapText="1"/>
      <protection/>
    </xf>
    <xf numFmtId="49" fontId="22" fillId="0" borderId="55" xfId="136" applyNumberFormat="1" applyFont="1" applyBorder="1" applyAlignment="1">
      <alignment horizontal="centerContinuous" vertical="center" wrapText="1"/>
      <protection/>
    </xf>
    <xf numFmtId="49" fontId="22" fillId="0" borderId="54" xfId="136" applyNumberFormat="1" applyFont="1" applyBorder="1" applyAlignment="1">
      <alignment horizontal="centerContinuous" vertical="center" wrapText="1"/>
      <protection/>
    </xf>
    <xf numFmtId="49" fontId="22" fillId="0" borderId="25" xfId="136" applyNumberFormat="1" applyFont="1" applyBorder="1" applyAlignment="1">
      <alignment horizontal="centerContinuous" vertical="center" wrapText="1"/>
      <protection/>
    </xf>
    <xf numFmtId="49" fontId="22" fillId="0" borderId="74" xfId="136" applyNumberFormat="1" applyFont="1" applyBorder="1" applyAlignment="1">
      <alignment horizontal="centerContinuous" vertical="center" wrapText="1"/>
      <protection/>
    </xf>
    <xf numFmtId="49" fontId="22" fillId="0" borderId="13" xfId="136" applyNumberFormat="1" applyFont="1" applyBorder="1" applyAlignment="1">
      <alignment horizontal="centerContinuous" vertical="center" wrapText="1"/>
      <protection/>
    </xf>
    <xf numFmtId="49" fontId="22" fillId="0" borderId="68" xfId="136" applyNumberFormat="1" applyFont="1" applyBorder="1" applyAlignment="1">
      <alignment horizontal="centerContinuous" vertical="center" wrapText="1"/>
      <protection/>
    </xf>
    <xf numFmtId="0" fontId="22" fillId="0" borderId="57" xfId="136" applyFont="1" applyBorder="1" applyAlignment="1">
      <alignment horizontal="centerContinuous" vertical="center"/>
      <protection/>
    </xf>
    <xf numFmtId="0" fontId="22" fillId="0" borderId="60" xfId="136" applyFont="1" applyBorder="1" applyAlignment="1">
      <alignment horizontal="centerContinuous" vertical="center"/>
      <protection/>
    </xf>
    <xf numFmtId="0" fontId="22" fillId="0" borderId="58" xfId="136" applyFont="1" applyBorder="1" applyAlignment="1">
      <alignment horizontal="centerContinuous" vertical="center"/>
      <protection/>
    </xf>
    <xf numFmtId="0" fontId="32" fillId="0" borderId="57" xfId="136" applyFont="1" applyBorder="1" applyAlignment="1">
      <alignment horizontal="centerContinuous" vertical="center"/>
      <protection/>
    </xf>
    <xf numFmtId="0" fontId="32" fillId="0" borderId="84" xfId="136" applyFont="1" applyBorder="1" applyAlignment="1">
      <alignment horizontal="centerContinuous" vertical="center"/>
      <protection/>
    </xf>
    <xf numFmtId="0" fontId="32" fillId="0" borderId="60" xfId="136" applyFont="1" applyBorder="1" applyAlignment="1">
      <alignment horizontal="centerContinuous" vertical="center"/>
      <protection/>
    </xf>
    <xf numFmtId="0" fontId="32" fillId="0" borderId="58" xfId="136" applyFont="1" applyBorder="1" applyAlignment="1">
      <alignment horizontal="centerContinuous" vertical="center"/>
      <protection/>
    </xf>
    <xf numFmtId="0" fontId="22" fillId="0" borderId="56" xfId="136" applyFont="1" applyBorder="1" applyAlignment="1">
      <alignment horizontal="centerContinuous" vertical="center"/>
      <protection/>
    </xf>
    <xf numFmtId="0" fontId="22" fillId="0" borderId="69" xfId="136" applyFont="1" applyBorder="1" applyAlignment="1">
      <alignment horizontal="centerContinuous" vertical="center"/>
      <protection/>
    </xf>
    <xf numFmtId="0" fontId="22" fillId="0" borderId="0" xfId="136" applyFont="1" applyAlignment="1">
      <alignment horizontal="centerContinuous" vertical="center"/>
      <protection/>
    </xf>
    <xf numFmtId="0" fontId="22" fillId="0" borderId="70" xfId="136" applyFont="1" applyBorder="1" applyAlignment="1">
      <alignment horizontal="centerContinuous" vertical="center"/>
      <protection/>
    </xf>
    <xf numFmtId="0" fontId="38" fillId="0" borderId="28" xfId="136" applyFont="1" applyBorder="1" applyAlignment="1">
      <alignment horizontal="centerContinuous" vertical="center" wrapText="1"/>
      <protection/>
    </xf>
    <xf numFmtId="0" fontId="38" fillId="0" borderId="59" xfId="136" applyFont="1" applyBorder="1" applyAlignment="1">
      <alignment horizontal="centerContinuous" vertical="center" wrapText="1"/>
      <protection/>
    </xf>
    <xf numFmtId="0" fontId="38" fillId="0" borderId="34" xfId="136" applyFont="1" applyBorder="1" applyAlignment="1">
      <alignment horizontal="centerContinuous" vertical="center" wrapText="1"/>
      <protection/>
    </xf>
    <xf numFmtId="0" fontId="38" fillId="0" borderId="28" xfId="136" applyFont="1" applyBorder="1" applyAlignment="1">
      <alignment horizontal="center" vertical="center"/>
      <protection/>
    </xf>
    <xf numFmtId="0" fontId="38" fillId="0" borderId="59" xfId="136" applyFont="1" applyBorder="1" applyAlignment="1">
      <alignment horizontal="center" vertical="center"/>
      <protection/>
    </xf>
    <xf numFmtId="0" fontId="38" fillId="0" borderId="34" xfId="136" applyFont="1" applyBorder="1" applyAlignment="1">
      <alignment horizontal="center" vertical="center"/>
      <protection/>
    </xf>
    <xf numFmtId="49" fontId="38" fillId="0" borderId="28" xfId="136" applyNumberFormat="1" applyFont="1" applyBorder="1" applyAlignment="1">
      <alignment horizontal="centerContinuous" vertical="center"/>
      <protection/>
    </xf>
    <xf numFmtId="49" fontId="38" fillId="0" borderId="59" xfId="136" applyNumberFormat="1" applyFont="1" applyBorder="1" applyAlignment="1">
      <alignment horizontal="centerContinuous" vertical="center"/>
      <protection/>
    </xf>
    <xf numFmtId="49" fontId="38" fillId="0" borderId="34" xfId="136" applyNumberFormat="1" applyFont="1" applyBorder="1" applyAlignment="1">
      <alignment horizontal="centerContinuous" vertical="center"/>
      <protection/>
    </xf>
    <xf numFmtId="0" fontId="38" fillId="0" borderId="28" xfId="136" applyFont="1" applyBorder="1" applyAlignment="1">
      <alignment horizontal="centerContinuous" vertical="center"/>
      <protection/>
    </xf>
    <xf numFmtId="0" fontId="38" fillId="0" borderId="59" xfId="136" applyFont="1" applyBorder="1" applyAlignment="1">
      <alignment horizontal="centerContinuous" vertical="center"/>
      <protection/>
    </xf>
    <xf numFmtId="0" fontId="38" fillId="0" borderId="34" xfId="136" applyFont="1" applyBorder="1" applyAlignment="1">
      <alignment horizontal="centerContinuous" vertical="center"/>
      <protection/>
    </xf>
    <xf numFmtId="0" fontId="66" fillId="0" borderId="85" xfId="137" applyFont="1" applyBorder="1" applyAlignment="1">
      <alignment horizontal="centerContinuous" vertical="center"/>
      <protection/>
    </xf>
    <xf numFmtId="0" fontId="66" fillId="0" borderId="86" xfId="137" applyFont="1" applyBorder="1" applyAlignment="1">
      <alignment horizontal="centerContinuous" vertical="center"/>
      <protection/>
    </xf>
    <xf numFmtId="0" fontId="66" fillId="0" borderId="79" xfId="137" applyFont="1" applyBorder="1" applyAlignment="1">
      <alignment horizontal="center" vertical="center"/>
      <protection/>
    </xf>
    <xf numFmtId="0" fontId="66" fillId="0" borderId="78" xfId="137" applyFont="1" applyBorder="1" applyAlignment="1">
      <alignment horizontal="center" vertical="center"/>
      <protection/>
    </xf>
    <xf numFmtId="0" fontId="66" fillId="0" borderId="80" xfId="137" applyFont="1" applyBorder="1" applyAlignment="1">
      <alignment horizontal="center" vertical="center"/>
      <protection/>
    </xf>
    <xf numFmtId="0" fontId="77" fillId="0" borderId="87" xfId="137" applyFont="1" applyBorder="1" applyAlignment="1">
      <alignment horizontal="centerContinuous" vertical="center" wrapText="1"/>
      <protection/>
    </xf>
    <xf numFmtId="0" fontId="77" fillId="0" borderId="86" xfId="137" applyFont="1" applyBorder="1" applyAlignment="1">
      <alignment horizontal="centerContinuous" vertical="center" wrapText="1"/>
      <protection/>
    </xf>
    <xf numFmtId="0" fontId="77" fillId="0" borderId="85" xfId="137" applyFont="1" applyBorder="1" applyAlignment="1">
      <alignment horizontal="centerContinuous" vertical="center" wrapText="1"/>
      <protection/>
    </xf>
    <xf numFmtId="49" fontId="77" fillId="0" borderId="87" xfId="137" applyNumberFormat="1" applyFont="1" applyBorder="1" applyAlignment="1">
      <alignment horizontal="centerContinuous" vertical="center" wrapText="1"/>
      <protection/>
    </xf>
    <xf numFmtId="49" fontId="77" fillId="0" borderId="86" xfId="137" applyNumberFormat="1" applyFont="1" applyBorder="1" applyAlignment="1">
      <alignment horizontal="centerContinuous" vertical="center" wrapText="1"/>
      <protection/>
    </xf>
    <xf numFmtId="0" fontId="77" fillId="0" borderId="87" xfId="137" applyFont="1" applyBorder="1" applyAlignment="1">
      <alignment horizontal="centerContinuous" vertical="center"/>
      <protection/>
    </xf>
    <xf numFmtId="0" fontId="77" fillId="0" borderId="86" xfId="137" applyFont="1" applyBorder="1" applyAlignment="1">
      <alignment horizontal="centerContinuous" vertical="center"/>
      <protection/>
    </xf>
    <xf numFmtId="49" fontId="78" fillId="0" borderId="87" xfId="137" applyNumberFormat="1" applyFont="1" applyBorder="1" applyAlignment="1">
      <alignment horizontal="centerContinuous" vertical="center" wrapText="1"/>
      <protection/>
    </xf>
    <xf numFmtId="49" fontId="78" fillId="0" borderId="85" xfId="137" applyNumberFormat="1" applyFont="1" applyBorder="1" applyAlignment="1">
      <alignment horizontal="centerContinuous" vertical="center" wrapText="1"/>
      <protection/>
    </xf>
    <xf numFmtId="49" fontId="78" fillId="0" borderId="86" xfId="137" applyNumberFormat="1" applyFont="1" applyBorder="1" applyAlignment="1">
      <alignment horizontal="centerContinuous" vertical="center" wrapText="1"/>
      <protection/>
    </xf>
    <xf numFmtId="0" fontId="78" fillId="0" borderId="87" xfId="137" applyFont="1" applyBorder="1" applyAlignment="1">
      <alignment horizontal="centerContinuous" vertical="center" wrapText="1"/>
      <protection/>
    </xf>
    <xf numFmtId="0" fontId="78" fillId="0" borderId="85" xfId="137" applyFont="1" applyBorder="1" applyAlignment="1">
      <alignment horizontal="centerContinuous" vertical="center" wrapText="1"/>
      <protection/>
    </xf>
    <xf numFmtId="0" fontId="78" fillId="0" borderId="86" xfId="137" applyFont="1" applyBorder="1" applyAlignment="1">
      <alignment horizontal="centerContinuous" vertical="center" wrapText="1"/>
      <protection/>
    </xf>
    <xf numFmtId="0" fontId="78" fillId="0" borderId="87" xfId="137" applyFont="1" applyBorder="1" applyAlignment="1">
      <alignment horizontal="centerContinuous" vertical="center"/>
      <protection/>
    </xf>
    <xf numFmtId="0" fontId="78" fillId="0" borderId="85" xfId="137" applyFont="1" applyBorder="1" applyAlignment="1">
      <alignment horizontal="centerContinuous" vertical="center"/>
      <protection/>
    </xf>
    <xf numFmtId="0" fontId="78" fillId="0" borderId="86" xfId="137" applyFont="1" applyBorder="1" applyAlignment="1">
      <alignment horizontal="centerContinuous" vertical="center"/>
      <protection/>
    </xf>
    <xf numFmtId="49" fontId="79" fillId="0" borderId="88" xfId="137" applyNumberFormat="1" applyFont="1" applyBorder="1" applyAlignment="1">
      <alignment horizontal="center" vertical="center" wrapText="1"/>
      <protection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67" fillId="0" borderId="88" xfId="137" applyFont="1" applyBorder="1" applyAlignment="1">
      <alignment horizontal="center" vertical="center" wrapText="1"/>
      <protection/>
    </xf>
    <xf numFmtId="0" fontId="23" fillId="4" borderId="50" xfId="135" applyNumberFormat="1" applyFont="1" applyFill="1" applyBorder="1" applyAlignment="1" applyProtection="1">
      <alignment horizontal="center" vertical="center" wrapText="1"/>
      <protection/>
    </xf>
    <xf numFmtId="0" fontId="6" fillId="4" borderId="51" xfId="135" applyFill="1" applyBorder="1" applyAlignment="1">
      <alignment horizontal="center" vertical="center" wrapText="1"/>
      <protection/>
    </xf>
    <xf numFmtId="0" fontId="23" fillId="0" borderId="0" xfId="135" applyNumberFormat="1" applyFont="1" applyFill="1" applyBorder="1" applyAlignment="1" applyProtection="1">
      <alignment horizontal="center" wrapText="1"/>
      <protection/>
    </xf>
    <xf numFmtId="0" fontId="20" fillId="0" borderId="42" xfId="135" applyNumberFormat="1" applyFont="1" applyFill="1" applyBorder="1" applyAlignment="1" applyProtection="1">
      <alignment horizontal="center" vertical="center" wrapText="1"/>
      <protection/>
    </xf>
    <xf numFmtId="0" fontId="6" fillId="0" borderId="43" xfId="135" applyFont="1" applyFill="1" applyBorder="1" applyAlignment="1">
      <alignment horizontal="center" vertical="center" wrapText="1"/>
      <protection/>
    </xf>
    <xf numFmtId="0" fontId="20" fillId="0" borderId="41" xfId="135" applyNumberFormat="1" applyFont="1" applyFill="1" applyBorder="1" applyAlignment="1" applyProtection="1">
      <alignment horizontal="center" vertical="center" wrapText="1"/>
      <protection/>
    </xf>
    <xf numFmtId="0" fontId="6" fillId="0" borderId="42" xfId="135" applyFont="1" applyFill="1" applyBorder="1" applyAlignment="1">
      <alignment horizontal="center" vertical="center" wrapText="1"/>
      <protection/>
    </xf>
    <xf numFmtId="1" fontId="22" fillId="0" borderId="72" xfId="135" applyNumberFormat="1" applyFont="1" applyFill="1" applyBorder="1" applyAlignment="1" applyProtection="1">
      <alignment horizontal="center" vertical="center" wrapText="1"/>
      <protection/>
    </xf>
    <xf numFmtId="0" fontId="6" fillId="0" borderId="58" xfId="135" applyBorder="1" applyAlignment="1">
      <alignment horizontal="center" vertical="center" wrapText="1"/>
      <protection/>
    </xf>
    <xf numFmtId="1" fontId="22" fillId="0" borderId="57" xfId="135" applyNumberFormat="1" applyFont="1" applyFill="1" applyBorder="1" applyAlignment="1" applyProtection="1">
      <alignment horizontal="center" vertical="center" wrapText="1"/>
      <protection/>
    </xf>
    <xf numFmtId="0" fontId="6" fillId="0" borderId="84" xfId="135" applyFont="1" applyBorder="1" applyAlignment="1">
      <alignment horizontal="center" vertical="center" wrapText="1"/>
      <protection/>
    </xf>
    <xf numFmtId="0" fontId="6" fillId="0" borderId="58" xfId="135" applyFont="1" applyBorder="1" applyAlignment="1">
      <alignment horizontal="center" vertical="center" wrapText="1"/>
      <protection/>
    </xf>
    <xf numFmtId="0" fontId="6" fillId="0" borderId="84" xfId="135" applyBorder="1" applyAlignment="1">
      <alignment horizontal="center" vertical="center" wrapText="1"/>
      <protection/>
    </xf>
    <xf numFmtId="0" fontId="23" fillId="25" borderId="76" xfId="135" applyNumberFormat="1" applyFont="1" applyFill="1" applyBorder="1" applyAlignment="1" applyProtection="1">
      <alignment horizontal="center" vertical="center" wrapText="1"/>
      <protection/>
    </xf>
    <xf numFmtId="0" fontId="34" fillId="25" borderId="68" xfId="135" applyFont="1" applyFill="1" applyBorder="1" applyAlignment="1">
      <alignment horizontal="center" vertical="center" wrapText="1"/>
      <protection/>
    </xf>
    <xf numFmtId="0" fontId="20" fillId="0" borderId="46" xfId="135" applyNumberFormat="1" applyFont="1" applyFill="1" applyBorder="1" applyAlignment="1" applyProtection="1">
      <alignment horizontal="center" vertical="center" wrapText="1"/>
      <protection/>
    </xf>
    <xf numFmtId="0" fontId="6" fillId="0" borderId="47" xfId="135" applyBorder="1" applyAlignment="1">
      <alignment horizontal="center" vertical="center" wrapText="1"/>
      <protection/>
    </xf>
    <xf numFmtId="0" fontId="23" fillId="4" borderId="52" xfId="135" applyNumberFormat="1" applyFont="1" applyFill="1" applyBorder="1" applyAlignment="1" applyProtection="1">
      <alignment horizontal="center" vertical="center" wrapText="1"/>
      <protection/>
    </xf>
    <xf numFmtId="0" fontId="6" fillId="4" borderId="50" xfId="135" applyFill="1" applyBorder="1" applyAlignment="1">
      <alignment horizontal="center" vertical="center" wrapText="1"/>
      <protection/>
    </xf>
    <xf numFmtId="0" fontId="22" fillId="25" borderId="96" xfId="135" applyNumberFormat="1" applyFont="1" applyFill="1" applyBorder="1" applyAlignment="1" applyProtection="1">
      <alignment horizontal="center" vertical="center" wrapText="1"/>
      <protection/>
    </xf>
    <xf numFmtId="0" fontId="22" fillId="25" borderId="97" xfId="135" applyNumberFormat="1" applyFont="1" applyFill="1" applyBorder="1" applyAlignment="1" applyProtection="1">
      <alignment horizontal="center" vertical="center" wrapText="1"/>
      <protection/>
    </xf>
    <xf numFmtId="0" fontId="22" fillId="25" borderId="74" xfId="135" applyNumberFormat="1" applyFont="1" applyFill="1" applyBorder="1" applyAlignment="1" applyProtection="1">
      <alignment horizontal="center" vertical="center" wrapText="1"/>
      <protection/>
    </xf>
    <xf numFmtId="0" fontId="22" fillId="25" borderId="68" xfId="135" applyNumberFormat="1" applyFont="1" applyFill="1" applyBorder="1" applyAlignment="1" applyProtection="1">
      <alignment horizontal="center" vertical="center" wrapText="1"/>
      <protection/>
    </xf>
    <xf numFmtId="0" fontId="22" fillId="25" borderId="72" xfId="135" applyNumberFormat="1" applyFont="1" applyFill="1" applyBorder="1" applyAlignment="1" applyProtection="1">
      <alignment horizontal="center" vertical="center" wrapText="1"/>
      <protection/>
    </xf>
    <xf numFmtId="0" fontId="20" fillId="0" borderId="47" xfId="135" applyNumberFormat="1" applyFont="1" applyFill="1" applyBorder="1" applyAlignment="1" applyProtection="1">
      <alignment horizontal="center" vertical="center" wrapText="1"/>
      <protection/>
    </xf>
    <xf numFmtId="0" fontId="6" fillId="0" borderId="48" xfId="135" applyBorder="1" applyAlignment="1">
      <alignment horizontal="center" vertical="center" wrapText="1"/>
      <protection/>
    </xf>
    <xf numFmtId="0" fontId="20" fillId="0" borderId="30" xfId="135" applyNumberFormat="1" applyFont="1" applyFill="1" applyBorder="1" applyAlignment="1" applyProtection="1">
      <alignment horizontal="center" vertical="center" wrapText="1"/>
      <protection/>
    </xf>
    <xf numFmtId="0" fontId="6" fillId="0" borderId="31" xfId="135" applyBorder="1" applyAlignment="1">
      <alignment horizontal="center" vertical="center" wrapText="1"/>
      <protection/>
    </xf>
    <xf numFmtId="0" fontId="20" fillId="0" borderId="40" xfId="135" applyNumberFormat="1" applyFont="1" applyFill="1" applyBorder="1" applyAlignment="1" applyProtection="1">
      <alignment horizontal="center" vertical="center" wrapText="1"/>
      <protection/>
    </xf>
    <xf numFmtId="0" fontId="52" fillId="0" borderId="62" xfId="135" applyFont="1" applyFill="1" applyBorder="1" applyAlignment="1">
      <alignment horizontal="center" vertical="center" wrapText="1"/>
      <protection/>
    </xf>
    <xf numFmtId="0" fontId="23" fillId="0" borderId="40" xfId="135" applyNumberFormat="1" applyFont="1" applyFill="1" applyBorder="1" applyAlignment="1" applyProtection="1">
      <alignment horizontal="center" vertical="center" wrapText="1"/>
      <protection/>
    </xf>
    <xf numFmtId="0" fontId="24" fillId="0" borderId="62" xfId="135" applyFont="1" applyFill="1" applyBorder="1" applyAlignment="1">
      <alignment horizontal="center" vertical="center" wrapText="1"/>
      <protection/>
    </xf>
    <xf numFmtId="0" fontId="20" fillId="0" borderId="45" xfId="135" applyNumberFormat="1" applyFont="1" applyFill="1" applyBorder="1" applyAlignment="1" applyProtection="1">
      <alignment horizontal="center" vertical="center" wrapText="1"/>
      <protection/>
    </xf>
    <xf numFmtId="0" fontId="6" fillId="0" borderId="53" xfId="135" applyFill="1" applyBorder="1" applyAlignment="1">
      <alignment horizontal="center" vertical="center" wrapText="1"/>
      <protection/>
    </xf>
    <xf numFmtId="0" fontId="52" fillId="0" borderId="42" xfId="135" applyFont="1" applyFill="1" applyBorder="1" applyAlignment="1">
      <alignment horizontal="center" vertical="center" wrapText="1"/>
      <protection/>
    </xf>
    <xf numFmtId="0" fontId="20" fillId="0" borderId="28" xfId="135" applyNumberFormat="1" applyFont="1" applyFill="1" applyBorder="1" applyAlignment="1" applyProtection="1">
      <alignment horizontal="center" vertical="center" wrapText="1"/>
      <protection/>
    </xf>
    <xf numFmtId="0" fontId="52" fillId="0" borderId="34" xfId="135" applyFont="1" applyFill="1" applyBorder="1" applyAlignment="1">
      <alignment horizontal="center" vertical="center" wrapText="1"/>
      <protection/>
    </xf>
    <xf numFmtId="0" fontId="52" fillId="0" borderId="43" xfId="135" applyFont="1" applyFill="1" applyBorder="1" applyAlignment="1">
      <alignment horizontal="center" vertical="center" wrapText="1"/>
      <protection/>
    </xf>
    <xf numFmtId="0" fontId="20" fillId="0" borderId="64" xfId="135" applyNumberFormat="1" applyFont="1" applyFill="1" applyBorder="1" applyAlignment="1" applyProtection="1">
      <alignment horizontal="center" vertical="center" wrapText="1"/>
      <protection/>
    </xf>
    <xf numFmtId="0" fontId="6" fillId="0" borderId="62" xfId="135" applyFont="1" applyFill="1" applyBorder="1" applyAlignment="1">
      <alignment horizontal="center" vertical="center" wrapText="1"/>
      <protection/>
    </xf>
    <xf numFmtId="0" fontId="23" fillId="0" borderId="41" xfId="135" applyNumberFormat="1" applyFont="1" applyFill="1" applyBorder="1" applyAlignment="1" applyProtection="1">
      <alignment horizontal="center" vertical="center" wrapText="1"/>
      <protection/>
    </xf>
    <xf numFmtId="0" fontId="23" fillId="0" borderId="43" xfId="135" applyNumberFormat="1" applyFont="1" applyFill="1" applyBorder="1" applyAlignment="1" applyProtection="1">
      <alignment horizontal="center" vertical="center" wrapText="1"/>
      <protection/>
    </xf>
    <xf numFmtId="0" fontId="20" fillId="0" borderId="63" xfId="135" applyNumberFormat="1" applyFont="1" applyFill="1" applyBorder="1" applyAlignment="1" applyProtection="1">
      <alignment horizontal="center" vertical="center" wrapText="1"/>
      <protection/>
    </xf>
    <xf numFmtId="0" fontId="20" fillId="0" borderId="62" xfId="135" applyNumberFormat="1" applyFont="1" applyFill="1" applyBorder="1" applyAlignment="1" applyProtection="1">
      <alignment horizontal="center" vertical="center" wrapText="1"/>
      <protection/>
    </xf>
    <xf numFmtId="0" fontId="52" fillId="0" borderId="48" xfId="135" applyFont="1" applyFill="1" applyBorder="1" applyAlignment="1">
      <alignment horizontal="center" vertical="center" wrapText="1"/>
      <protection/>
    </xf>
    <xf numFmtId="0" fontId="22" fillId="25" borderId="71" xfId="135" applyNumberFormat="1" applyFont="1" applyFill="1" applyBorder="1" applyAlignment="1" applyProtection="1">
      <alignment horizontal="center" vertical="center" wrapText="1"/>
      <protection/>
    </xf>
    <xf numFmtId="0" fontId="23" fillId="4" borderId="75" xfId="135" applyNumberFormat="1" applyFont="1" applyFill="1" applyBorder="1" applyAlignment="1" applyProtection="1">
      <alignment horizontal="center" vertical="center" wrapText="1"/>
      <protection/>
    </xf>
    <xf numFmtId="0" fontId="6" fillId="0" borderId="32" xfId="135" applyBorder="1" applyAlignment="1">
      <alignment horizontal="center" vertical="center" wrapText="1"/>
      <protection/>
    </xf>
    <xf numFmtId="0" fontId="20" fillId="0" borderId="67" xfId="135" applyNumberFormat="1" applyFont="1" applyFill="1" applyBorder="1" applyAlignment="1" applyProtection="1">
      <alignment horizontal="center" vertical="center" wrapText="1"/>
      <protection/>
    </xf>
    <xf numFmtId="0" fontId="6" fillId="0" borderId="66" xfId="135" applyFont="1" applyFill="1" applyBorder="1" applyAlignment="1">
      <alignment horizontal="center" vertical="center" wrapText="1"/>
      <protection/>
    </xf>
    <xf numFmtId="0" fontId="20" fillId="0" borderId="53" xfId="135" applyNumberFormat="1" applyFont="1" applyFill="1" applyBorder="1" applyAlignment="1" applyProtection="1">
      <alignment horizontal="center" vertical="center" wrapText="1"/>
      <protection/>
    </xf>
    <xf numFmtId="0" fontId="6" fillId="0" borderId="77" xfId="135" applyFont="1" applyFill="1" applyBorder="1" applyAlignment="1">
      <alignment horizontal="center" vertical="center" wrapText="1"/>
      <protection/>
    </xf>
    <xf numFmtId="0" fontId="20" fillId="0" borderId="65" xfId="135" applyNumberFormat="1" applyFont="1" applyFill="1" applyBorder="1" applyAlignment="1" applyProtection="1">
      <alignment horizontal="center" vertical="center" wrapText="1"/>
      <protection/>
    </xf>
    <xf numFmtId="0" fontId="6" fillId="0" borderId="44" xfId="135" applyFont="1" applyFill="1" applyBorder="1" applyAlignment="1">
      <alignment horizontal="center" vertical="center" wrapText="1"/>
      <protection/>
    </xf>
    <xf numFmtId="0" fontId="23" fillId="25" borderId="74" xfId="135" applyNumberFormat="1" applyFont="1" applyFill="1" applyBorder="1" applyAlignment="1" applyProtection="1">
      <alignment horizontal="center" vertical="center" wrapText="1"/>
      <protection/>
    </xf>
    <xf numFmtId="0" fontId="20" fillId="0" borderId="29" xfId="135" applyNumberFormat="1" applyFont="1" applyFill="1" applyBorder="1" applyAlignment="1" applyProtection="1">
      <alignment horizontal="center" vertical="center" wrapText="1"/>
      <protection/>
    </xf>
    <xf numFmtId="0" fontId="6" fillId="0" borderId="31" xfId="135" applyFont="1" applyBorder="1" applyAlignment="1">
      <alignment horizontal="center" vertical="center" wrapText="1"/>
      <protection/>
    </xf>
    <xf numFmtId="0" fontId="23" fillId="0" borderId="28" xfId="135" applyNumberFormat="1" applyFont="1" applyFill="1" applyBorder="1" applyAlignment="1" applyProtection="1">
      <alignment horizontal="center" vertical="center" wrapText="1"/>
      <protection/>
    </xf>
    <xf numFmtId="0" fontId="34" fillId="0" borderId="34" xfId="135" applyFont="1" applyFill="1" applyBorder="1" applyAlignment="1">
      <alignment horizontal="center" vertical="center" wrapText="1"/>
      <protection/>
    </xf>
    <xf numFmtId="0" fontId="20" fillId="0" borderId="40" xfId="135" applyNumberFormat="1" applyFont="1" applyFill="1" applyBorder="1" applyAlignment="1" applyProtection="1">
      <alignment horizontal="center" vertical="center" wrapText="1" shrinkToFit="1"/>
      <protection/>
    </xf>
    <xf numFmtId="0" fontId="20" fillId="0" borderId="62" xfId="135" applyNumberFormat="1" applyFont="1" applyFill="1" applyBorder="1" applyAlignment="1" applyProtection="1">
      <alignment horizontal="center" vertical="center" wrapText="1" shrinkToFit="1"/>
      <protection/>
    </xf>
    <xf numFmtId="0" fontId="6" fillId="0" borderId="62" xfId="135" applyFill="1" applyBorder="1" applyAlignment="1">
      <alignment horizontal="center" vertical="center" wrapText="1"/>
      <protection/>
    </xf>
    <xf numFmtId="0" fontId="6" fillId="0" borderId="48" xfId="135" applyFont="1" applyBorder="1" applyAlignment="1">
      <alignment horizontal="center" vertical="center" wrapText="1"/>
      <protection/>
    </xf>
    <xf numFmtId="0" fontId="34" fillId="0" borderId="62" xfId="135" applyFont="1" applyFill="1" applyBorder="1" applyAlignment="1">
      <alignment horizontal="center" vertical="center" wrapText="1"/>
      <protection/>
    </xf>
    <xf numFmtId="0" fontId="6" fillId="0" borderId="31" xfId="135" applyFill="1" applyBorder="1" applyAlignment="1">
      <alignment horizontal="center" vertical="center" wrapText="1"/>
      <protection/>
    </xf>
    <xf numFmtId="0" fontId="6" fillId="0" borderId="43" xfId="135" applyFill="1" applyBorder="1" applyAlignment="1">
      <alignment horizontal="center" vertical="center" wrapText="1"/>
      <protection/>
    </xf>
    <xf numFmtId="0" fontId="23" fillId="4" borderId="57" xfId="135" applyNumberFormat="1" applyFont="1" applyFill="1" applyBorder="1" applyAlignment="1" applyProtection="1">
      <alignment horizontal="center" vertical="center" wrapText="1"/>
      <protection/>
    </xf>
    <xf numFmtId="0" fontId="6" fillId="4" borderId="58" xfId="135" applyFill="1" applyBorder="1" applyAlignment="1">
      <alignment horizontal="center" vertical="center" wrapText="1"/>
      <protection/>
    </xf>
    <xf numFmtId="0" fontId="20" fillId="0" borderId="43" xfId="135" applyNumberFormat="1" applyFont="1" applyFill="1" applyBorder="1" applyAlignment="1" applyProtection="1">
      <alignment horizontal="center" vertical="center" wrapText="1"/>
      <protection/>
    </xf>
    <xf numFmtId="0" fontId="22" fillId="25" borderId="57" xfId="135" applyNumberFormat="1" applyFont="1" applyFill="1" applyBorder="1" applyAlignment="1" applyProtection="1">
      <alignment horizontal="center" vertical="center" wrapText="1"/>
      <protection/>
    </xf>
    <xf numFmtId="0" fontId="22" fillId="25" borderId="58" xfId="135" applyNumberFormat="1" applyFont="1" applyFill="1" applyBorder="1" applyAlignment="1" applyProtection="1">
      <alignment horizontal="center" vertical="center" wrapText="1"/>
      <protection/>
    </xf>
    <xf numFmtId="0" fontId="20" fillId="0" borderId="40" xfId="135" applyFont="1" applyFill="1" applyBorder="1" applyAlignment="1" applyProtection="1">
      <alignment horizontal="left" vertical="center" wrapText="1"/>
      <protection/>
    </xf>
    <xf numFmtId="0" fontId="20" fillId="0" borderId="64" xfId="135" applyFont="1" applyFill="1" applyBorder="1" applyAlignment="1" applyProtection="1">
      <alignment horizontal="left" vertical="center" wrapText="1"/>
      <protection/>
    </xf>
    <xf numFmtId="0" fontId="20" fillId="0" borderId="62" xfId="135" applyFont="1" applyFill="1" applyBorder="1" applyAlignment="1" applyProtection="1">
      <alignment horizontal="left" vertical="center" wrapText="1"/>
      <protection/>
    </xf>
    <xf numFmtId="0" fontId="20" fillId="0" borderId="77" xfId="135" applyFont="1" applyFill="1" applyBorder="1" applyAlignment="1" applyProtection="1">
      <alignment horizontal="left" vertical="center" wrapText="1"/>
      <protection/>
    </xf>
    <xf numFmtId="0" fontId="6" fillId="0" borderId="26" xfId="135" applyFont="1" applyFill="1" applyBorder="1" applyAlignment="1">
      <alignment horizontal="left" vertical="center" wrapText="1"/>
      <protection/>
    </xf>
    <xf numFmtId="0" fontId="6" fillId="0" borderId="65" xfId="135" applyFont="1" applyFill="1" applyBorder="1" applyAlignment="1">
      <alignment horizontal="left" vertical="center" wrapText="1"/>
      <protection/>
    </xf>
    <xf numFmtId="0" fontId="20" fillId="0" borderId="44" xfId="135" applyFont="1" applyFill="1" applyBorder="1" applyAlignment="1" applyProtection="1">
      <alignment horizontal="left" vertical="center" wrapText="1"/>
      <protection/>
    </xf>
    <xf numFmtId="0" fontId="6" fillId="0" borderId="42" xfId="135" applyFont="1" applyFill="1" applyBorder="1" applyAlignment="1">
      <alignment horizontal="left" vertical="center" wrapText="1"/>
      <protection/>
    </xf>
    <xf numFmtId="0" fontId="6" fillId="0" borderId="63" xfId="135" applyFont="1" applyFill="1" applyBorder="1" applyAlignment="1">
      <alignment horizontal="left" vertical="center" wrapText="1"/>
      <protection/>
    </xf>
    <xf numFmtId="0" fontId="20" fillId="0" borderId="59" xfId="135" applyFont="1" applyFill="1" applyBorder="1" applyAlignment="1" applyProtection="1">
      <alignment horizontal="left" vertical="center" wrapText="1"/>
      <protection/>
    </xf>
    <xf numFmtId="0" fontId="6" fillId="0" borderId="59" xfId="135" applyFont="1" applyFill="1" applyBorder="1" applyAlignment="1">
      <alignment horizontal="left" vertical="center" wrapText="1"/>
      <protection/>
    </xf>
    <xf numFmtId="0" fontId="6" fillId="0" borderId="34" xfId="135" applyFont="1" applyFill="1" applyBorder="1" applyAlignment="1">
      <alignment horizontal="left" vertical="center" wrapText="1"/>
      <protection/>
    </xf>
    <xf numFmtId="0" fontId="6" fillId="0" borderId="64" xfId="135" applyFont="1" applyFill="1" applyBorder="1" applyAlignment="1">
      <alignment horizontal="left" vertical="center" wrapText="1"/>
      <protection/>
    </xf>
    <xf numFmtId="0" fontId="6" fillId="0" borderId="62" xfId="135" applyFont="1" applyFill="1" applyBorder="1" applyAlignment="1">
      <alignment horizontal="left" vertical="center" wrapText="1"/>
      <protection/>
    </xf>
    <xf numFmtId="0" fontId="22" fillId="0" borderId="57" xfId="135" applyFont="1" applyFill="1" applyBorder="1" applyAlignment="1" applyProtection="1">
      <alignment horizontal="right" wrapText="1"/>
      <protection/>
    </xf>
    <xf numFmtId="0" fontId="34" fillId="0" borderId="60" xfId="135" applyFont="1" applyBorder="1" applyAlignment="1">
      <alignment horizontal="right" wrapText="1"/>
      <protection/>
    </xf>
    <xf numFmtId="0" fontId="34" fillId="0" borderId="58" xfId="135" applyFont="1" applyBorder="1" applyAlignment="1">
      <alignment horizontal="right" wrapText="1"/>
      <protection/>
    </xf>
    <xf numFmtId="0" fontId="23" fillId="25" borderId="57" xfId="135" applyFont="1" applyFill="1" applyBorder="1" applyAlignment="1" applyProtection="1">
      <alignment horizontal="center" vertical="center" wrapText="1"/>
      <protection/>
    </xf>
    <xf numFmtId="0" fontId="23" fillId="25" borderId="58" xfId="135" applyFont="1" applyFill="1" applyBorder="1" applyAlignment="1" applyProtection="1">
      <alignment horizontal="center" vertical="center" wrapText="1"/>
      <protection/>
    </xf>
    <xf numFmtId="0" fontId="20" fillId="0" borderId="12" xfId="135" applyNumberFormat="1" applyFont="1" applyFill="1" applyBorder="1" applyAlignment="1" applyProtection="1">
      <alignment horizontal="center" vertical="center" wrapText="1"/>
      <protection/>
    </xf>
    <xf numFmtId="0" fontId="23" fillId="25" borderId="57" xfId="135" applyNumberFormat="1" applyFont="1" applyFill="1" applyBorder="1" applyAlignment="1" applyProtection="1">
      <alignment horizontal="center" vertical="center" wrapText="1"/>
      <protection/>
    </xf>
    <xf numFmtId="0" fontId="23" fillId="25" borderId="58" xfId="135" applyNumberFormat="1" applyFont="1" applyFill="1" applyBorder="1" applyAlignment="1" applyProtection="1">
      <alignment horizontal="center" vertical="center" wrapText="1"/>
      <protection/>
    </xf>
    <xf numFmtId="0" fontId="24" fillId="25" borderId="58" xfId="135" applyFont="1" applyFill="1" applyBorder="1" applyAlignment="1">
      <alignment horizontal="center" vertical="center" wrapText="1"/>
      <protection/>
    </xf>
    <xf numFmtId="0" fontId="24" fillId="0" borderId="43" xfId="135" applyFont="1" applyFill="1" applyBorder="1" applyAlignment="1">
      <alignment horizontal="center" vertical="center" wrapText="1"/>
      <protection/>
    </xf>
    <xf numFmtId="0" fontId="20" fillId="0" borderId="41" xfId="135" applyFont="1" applyFill="1" applyBorder="1" applyAlignment="1" applyProtection="1">
      <alignment horizontal="center" vertical="center" wrapText="1"/>
      <protection/>
    </xf>
    <xf numFmtId="0" fontId="20" fillId="0" borderId="43" xfId="135" applyFont="1" applyFill="1" applyBorder="1" applyAlignment="1" applyProtection="1">
      <alignment horizontal="center" vertical="center" wrapText="1"/>
      <protection/>
    </xf>
    <xf numFmtId="0" fontId="23" fillId="0" borderId="62" xfId="135" applyNumberFormat="1" applyFont="1" applyFill="1" applyBorder="1" applyAlignment="1" applyProtection="1">
      <alignment horizontal="center" vertical="center" wrapText="1"/>
      <protection/>
    </xf>
    <xf numFmtId="0" fontId="6" fillId="0" borderId="48" xfId="135" applyFont="1" applyFill="1" applyBorder="1" applyAlignment="1">
      <alignment horizontal="center" vertical="center" wrapText="1"/>
      <protection/>
    </xf>
    <xf numFmtId="0" fontId="23" fillId="25" borderId="96" xfId="135" applyNumberFormat="1" applyFont="1" applyFill="1" applyBorder="1" applyAlignment="1" applyProtection="1">
      <alignment horizontal="center" vertical="center" wrapText="1"/>
      <protection/>
    </xf>
    <xf numFmtId="0" fontId="23" fillId="25" borderId="97" xfId="135" applyNumberFormat="1" applyFont="1" applyFill="1" applyBorder="1" applyAlignment="1" applyProtection="1">
      <alignment horizontal="center" vertical="center" wrapText="1"/>
      <protection/>
    </xf>
    <xf numFmtId="0" fontId="52" fillId="0" borderId="44" xfId="135" applyFont="1" applyFill="1" applyBorder="1" applyAlignment="1">
      <alignment horizontal="center" vertical="center" wrapText="1"/>
      <protection/>
    </xf>
    <xf numFmtId="0" fontId="23" fillId="0" borderId="46" xfId="135" applyNumberFormat="1" applyFont="1" applyFill="1" applyBorder="1" applyAlignment="1" applyProtection="1">
      <alignment horizontal="center" vertical="center" wrapText="1"/>
      <protection/>
    </xf>
    <xf numFmtId="0" fontId="34" fillId="0" borderId="98" xfId="135" applyFont="1" applyFill="1" applyBorder="1" applyAlignment="1">
      <alignment horizontal="center" vertical="center" wrapText="1"/>
      <protection/>
    </xf>
    <xf numFmtId="0" fontId="6" fillId="0" borderId="98" xfId="135" applyBorder="1" applyAlignment="1">
      <alignment horizontal="center" vertical="center" wrapText="1"/>
      <protection/>
    </xf>
    <xf numFmtId="0" fontId="22" fillId="25" borderId="45" xfId="135" applyNumberFormat="1" applyFont="1" applyFill="1" applyBorder="1" applyAlignment="1" applyProtection="1">
      <alignment horizontal="center" vertical="center" wrapText="1"/>
      <protection/>
    </xf>
    <xf numFmtId="0" fontId="22" fillId="25" borderId="53" xfId="135" applyNumberFormat="1" applyFont="1" applyFill="1" applyBorder="1" applyAlignment="1" applyProtection="1">
      <alignment horizontal="center" vertical="center" wrapText="1"/>
      <protection/>
    </xf>
    <xf numFmtId="0" fontId="23" fillId="0" borderId="48" xfId="135" applyNumberFormat="1" applyFont="1" applyFill="1" applyBorder="1" applyAlignment="1" applyProtection="1">
      <alignment horizontal="center" vertical="center" wrapText="1"/>
      <protection/>
    </xf>
    <xf numFmtId="0" fontId="6" fillId="0" borderId="34" xfId="135" applyFont="1" applyFill="1" applyBorder="1" applyAlignment="1">
      <alignment horizontal="center" vertical="center" wrapText="1"/>
      <protection/>
    </xf>
    <xf numFmtId="0" fontId="23" fillId="0" borderId="29" xfId="135" applyNumberFormat="1" applyFont="1" applyFill="1" applyBorder="1" applyAlignment="1" applyProtection="1">
      <alignment horizontal="center" vertical="center" wrapText="1"/>
      <protection/>
    </xf>
    <xf numFmtId="0" fontId="34" fillId="0" borderId="61" xfId="135" applyFont="1" applyFill="1" applyBorder="1" applyAlignment="1">
      <alignment horizontal="center" vertical="center" wrapText="1"/>
      <protection/>
    </xf>
    <xf numFmtId="0" fontId="6" fillId="0" borderId="61" xfId="135" applyBorder="1" applyAlignment="1">
      <alignment horizontal="center" vertical="center" wrapText="1"/>
      <protection/>
    </xf>
    <xf numFmtId="0" fontId="34" fillId="4" borderId="58" xfId="135" applyFont="1" applyFill="1" applyBorder="1" applyAlignment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3" fillId="4" borderId="57" xfId="135" applyNumberFormat="1" applyFont="1" applyFill="1" applyBorder="1" applyAlignment="1" applyProtection="1">
      <alignment horizontal="center" vertical="center" wrapText="1" shrinkToFit="1"/>
      <protection/>
    </xf>
    <xf numFmtId="0" fontId="6" fillId="4" borderId="58" xfId="135" applyFill="1" applyBorder="1" applyAlignment="1">
      <alignment horizontal="center" vertical="center" wrapText="1" shrinkToFit="1"/>
      <protection/>
    </xf>
    <xf numFmtId="0" fontId="20" fillId="0" borderId="44" xfId="135" applyNumberFormat="1" applyFont="1" applyFill="1" applyBorder="1" applyAlignment="1" applyProtection="1">
      <alignment horizontal="center" vertical="center" wrapText="1"/>
      <protection/>
    </xf>
    <xf numFmtId="0" fontId="52" fillId="0" borderId="64" xfId="135" applyFont="1" applyFill="1" applyBorder="1" applyAlignment="1">
      <alignment horizontal="center" vertical="center" wrapText="1"/>
      <protection/>
    </xf>
    <xf numFmtId="0" fontId="20" fillId="0" borderId="26" xfId="135" applyNumberFormat="1" applyFont="1" applyFill="1" applyBorder="1" applyAlignment="1" applyProtection="1">
      <alignment horizontal="center" vertical="center" wrapText="1"/>
      <protection/>
    </xf>
    <xf numFmtId="0" fontId="52" fillId="0" borderId="65" xfId="135" applyFont="1" applyFill="1" applyBorder="1" applyAlignment="1">
      <alignment horizontal="center" vertical="center" wrapText="1"/>
      <protection/>
    </xf>
    <xf numFmtId="0" fontId="52" fillId="0" borderId="63" xfId="135" applyFont="1" applyFill="1" applyBorder="1" applyAlignment="1">
      <alignment horizontal="center" vertical="center" wrapText="1"/>
      <protection/>
    </xf>
    <xf numFmtId="0" fontId="20" fillId="0" borderId="99" xfId="135" applyNumberFormat="1" applyFont="1" applyFill="1" applyBorder="1" applyAlignment="1" applyProtection="1">
      <alignment horizontal="center" vertical="center" wrapText="1"/>
      <protection/>
    </xf>
    <xf numFmtId="0" fontId="52" fillId="0" borderId="26" xfId="135" applyFont="1" applyFill="1" applyBorder="1" applyAlignment="1">
      <alignment horizontal="center" vertical="center" wrapText="1"/>
      <protection/>
    </xf>
    <xf numFmtId="0" fontId="6" fillId="4" borderId="60" xfId="135" applyFill="1" applyBorder="1" applyAlignment="1">
      <alignment horizontal="center" vertical="center" wrapText="1"/>
      <protection/>
    </xf>
    <xf numFmtId="0" fontId="6" fillId="0" borderId="61" xfId="135" applyFont="1" applyBorder="1" applyAlignment="1">
      <alignment horizontal="center" vertical="center" wrapText="1"/>
      <protection/>
    </xf>
    <xf numFmtId="0" fontId="24" fillId="0" borderId="75" xfId="135" applyFont="1" applyBorder="1" applyAlignment="1">
      <alignment horizontal="center" vertical="center" wrapText="1"/>
      <protection/>
    </xf>
    <xf numFmtId="1" fontId="23" fillId="10" borderId="71" xfId="135" applyNumberFormat="1" applyFont="1" applyFill="1" applyBorder="1" applyAlignment="1" applyProtection="1">
      <alignment horizontal="center" vertical="center" wrapText="1"/>
      <protection/>
    </xf>
    <xf numFmtId="0" fontId="24" fillId="10" borderId="96" xfId="135" applyFont="1" applyFill="1" applyBorder="1" applyAlignment="1">
      <alignment horizontal="center" vertical="center" wrapText="1"/>
      <protection/>
    </xf>
    <xf numFmtId="0" fontId="24" fillId="0" borderId="68" xfId="135" applyFont="1" applyBorder="1" applyAlignment="1">
      <alignment horizontal="center" vertical="center" wrapText="1"/>
      <protection/>
    </xf>
    <xf numFmtId="0" fontId="6" fillId="0" borderId="84" xfId="135" applyFont="1" applyFill="1" applyBorder="1" applyAlignment="1">
      <alignment horizontal="center" vertical="center" wrapText="1"/>
      <protection/>
    </xf>
    <xf numFmtId="0" fontId="6" fillId="0" borderId="58" xfId="135" applyFont="1" applyFill="1" applyBorder="1" applyAlignment="1">
      <alignment horizontal="center" vertical="center" wrapText="1"/>
      <protection/>
    </xf>
    <xf numFmtId="1" fontId="23" fillId="10" borderId="96" xfId="135" applyNumberFormat="1" applyFont="1" applyFill="1" applyBorder="1" applyAlignment="1" applyProtection="1">
      <alignment horizontal="center" vertical="center" wrapText="1"/>
      <protection/>
    </xf>
    <xf numFmtId="0" fontId="24" fillId="10" borderId="97" xfId="135" applyFont="1" applyFill="1" applyBorder="1" applyAlignment="1">
      <alignment horizontal="center" vertical="center" wrapText="1"/>
      <protection/>
    </xf>
    <xf numFmtId="0" fontId="6" fillId="0" borderId="47" xfId="135" applyFont="1" applyFill="1" applyBorder="1" applyAlignment="1">
      <alignment horizontal="center" vertical="center" wrapText="1"/>
      <protection/>
    </xf>
    <xf numFmtId="0" fontId="23" fillId="25" borderId="71" xfId="135" applyNumberFormat="1" applyFont="1" applyFill="1" applyBorder="1" applyAlignment="1" applyProtection="1">
      <alignment horizontal="center" vertical="center" wrapText="1"/>
      <protection/>
    </xf>
    <xf numFmtId="0" fontId="52" fillId="0" borderId="27" xfId="135" applyFont="1" applyFill="1" applyBorder="1" applyAlignment="1">
      <alignment horizontal="center" vertical="center" wrapText="1"/>
      <protection/>
    </xf>
    <xf numFmtId="0" fontId="75" fillId="0" borderId="87" xfId="137" applyFont="1" applyBorder="1" applyAlignment="1">
      <alignment horizontal="right" vertical="top" wrapText="1"/>
      <protection/>
    </xf>
    <xf numFmtId="0" fontId="74" fillId="0" borderId="85" xfId="137" applyBorder="1" applyAlignment="1">
      <alignment horizontal="right" vertical="top" wrapText="1"/>
      <protection/>
    </xf>
    <xf numFmtId="0" fontId="74" fillId="0" borderId="86" xfId="137" applyBorder="1" applyAlignment="1">
      <alignment horizontal="right" vertical="top" wrapText="1"/>
      <protection/>
    </xf>
    <xf numFmtId="0" fontId="34" fillId="0" borderId="48" xfId="135" applyFont="1" applyFill="1" applyBorder="1" applyAlignment="1">
      <alignment horizontal="center" vertical="center" wrapText="1"/>
      <protection/>
    </xf>
    <xf numFmtId="0" fontId="23" fillId="0" borderId="67" xfId="135" applyNumberFormat="1" applyFont="1" applyFill="1" applyBorder="1" applyAlignment="1" applyProtection="1">
      <alignment horizontal="center" vertical="center" wrapText="1"/>
      <protection/>
    </xf>
    <xf numFmtId="0" fontId="34" fillId="0" borderId="66" xfId="135" applyFont="1" applyFill="1" applyBorder="1" applyAlignment="1">
      <alignment horizontal="center" vertical="center" wrapText="1"/>
      <protection/>
    </xf>
    <xf numFmtId="1" fontId="26" fillId="10" borderId="57" xfId="135" applyNumberFormat="1" applyFont="1" applyFill="1" applyBorder="1" applyAlignment="1" applyProtection="1">
      <alignment horizontal="center" vertical="center" wrapText="1"/>
      <protection/>
    </xf>
    <xf numFmtId="1" fontId="26" fillId="10" borderId="58" xfId="135" applyNumberFormat="1" applyFont="1" applyFill="1" applyBorder="1" applyAlignment="1" applyProtection="1">
      <alignment horizontal="center" vertical="center" wrapText="1"/>
      <protection/>
    </xf>
    <xf numFmtId="0" fontId="34" fillId="10" borderId="58" xfId="135" applyFont="1" applyFill="1" applyBorder="1" applyAlignment="1">
      <alignment horizontal="center" vertical="center" wrapText="1"/>
      <protection/>
    </xf>
    <xf numFmtId="0" fontId="23" fillId="25" borderId="68" xfId="135" applyNumberFormat="1" applyFont="1" applyFill="1" applyBorder="1" applyAlignment="1" applyProtection="1">
      <alignment horizontal="center" vertical="center" wrapText="1"/>
      <protection/>
    </xf>
    <xf numFmtId="11" fontId="22" fillId="0" borderId="11" xfId="135" applyNumberFormat="1" applyFont="1" applyFill="1" applyBorder="1" applyAlignment="1" applyProtection="1">
      <alignment horizontal="center" wrapText="1"/>
      <protection/>
    </xf>
    <xf numFmtId="0" fontId="22" fillId="0" borderId="11" xfId="135" applyFont="1" applyFill="1" applyBorder="1" applyAlignment="1" applyProtection="1">
      <alignment horizontal="right" wrapText="1"/>
      <protection/>
    </xf>
    <xf numFmtId="0" fontId="34" fillId="0" borderId="11" xfId="135" applyFont="1" applyBorder="1" applyAlignment="1">
      <alignment wrapText="1"/>
      <protection/>
    </xf>
    <xf numFmtId="0" fontId="22" fillId="0" borderId="11" xfId="135" applyFont="1" applyFill="1" applyBorder="1" applyAlignment="1" applyProtection="1">
      <alignment wrapText="1"/>
      <protection/>
    </xf>
    <xf numFmtId="0" fontId="6" fillId="0" borderId="11" xfId="135" applyFont="1" applyBorder="1" applyAlignment="1">
      <alignment wrapText="1"/>
      <protection/>
    </xf>
    <xf numFmtId="0" fontId="23" fillId="25" borderId="74" xfId="135" applyFont="1" applyFill="1" applyBorder="1" applyAlignment="1" applyProtection="1">
      <alignment horizontal="center" vertical="center" wrapText="1"/>
      <protection/>
    </xf>
    <xf numFmtId="0" fontId="23" fillId="0" borderId="74" xfId="135" applyFont="1" applyFill="1" applyBorder="1" applyAlignment="1" applyProtection="1">
      <alignment horizontal="right" wrapText="1"/>
      <protection/>
    </xf>
    <xf numFmtId="0" fontId="23" fillId="0" borderId="13" xfId="135" applyFont="1" applyFill="1" applyBorder="1" applyAlignment="1" applyProtection="1">
      <alignment horizontal="right" wrapText="1"/>
      <protection/>
    </xf>
    <xf numFmtId="0" fontId="23" fillId="0" borderId="68" xfId="135" applyFont="1" applyFill="1" applyBorder="1" applyAlignment="1" applyProtection="1">
      <alignment horizontal="right" wrapText="1"/>
      <protection/>
    </xf>
    <xf numFmtId="0" fontId="75" fillId="0" borderId="93" xfId="137" applyFont="1" applyBorder="1" applyAlignment="1">
      <alignment horizontal="right" vertical="top" wrapText="1"/>
      <protection/>
    </xf>
    <xf numFmtId="0" fontId="74" fillId="0" borderId="94" xfId="137" applyBorder="1" applyAlignment="1">
      <alignment horizontal="right" vertical="top" wrapText="1"/>
      <protection/>
    </xf>
    <xf numFmtId="0" fontId="74" fillId="0" borderId="95" xfId="137" applyBorder="1" applyAlignment="1">
      <alignment horizontal="right" vertical="top" wrapText="1"/>
      <protection/>
    </xf>
    <xf numFmtId="0" fontId="26" fillId="0" borderId="57" xfId="135" applyFont="1" applyFill="1" applyBorder="1" applyAlignment="1" applyProtection="1">
      <alignment horizontal="right" wrapText="1"/>
      <protection/>
    </xf>
    <xf numFmtId="0" fontId="26" fillId="0" borderId="60" xfId="135" applyFont="1" applyFill="1" applyBorder="1" applyAlignment="1" applyProtection="1">
      <alignment horizontal="right" wrapText="1"/>
      <protection/>
    </xf>
    <xf numFmtId="0" fontId="26" fillId="0" borderId="58" xfId="135" applyFont="1" applyFill="1" applyBorder="1" applyAlignment="1" applyProtection="1">
      <alignment horizontal="right" wrapText="1"/>
      <protection/>
    </xf>
    <xf numFmtId="0" fontId="23" fillId="0" borderId="57" xfId="135" applyFont="1" applyFill="1" applyBorder="1" applyAlignment="1" applyProtection="1">
      <alignment horizontal="right" wrapText="1"/>
      <protection/>
    </xf>
    <xf numFmtId="0" fontId="23" fillId="0" borderId="60" xfId="135" applyFont="1" applyFill="1" applyBorder="1" applyAlignment="1" applyProtection="1">
      <alignment horizontal="right" wrapText="1"/>
      <protection/>
    </xf>
    <xf numFmtId="0" fontId="23" fillId="0" borderId="58" xfId="135" applyFont="1" applyFill="1" applyBorder="1" applyAlignment="1" applyProtection="1">
      <alignment horizontal="right" wrapText="1"/>
      <protection/>
    </xf>
    <xf numFmtId="0" fontId="75" fillId="0" borderId="88" xfId="137" applyFont="1" applyBorder="1" applyAlignment="1">
      <alignment horizontal="right" vertical="top" wrapText="1"/>
      <protection/>
    </xf>
    <xf numFmtId="0" fontId="74" fillId="0" borderId="89" xfId="137" applyBorder="1" applyAlignment="1">
      <alignment horizontal="right" vertical="top" wrapText="1"/>
      <protection/>
    </xf>
    <xf numFmtId="0" fontId="74" fillId="0" borderId="90" xfId="137" applyBorder="1" applyAlignment="1">
      <alignment horizontal="right" vertical="top" wrapText="1"/>
      <protection/>
    </xf>
    <xf numFmtId="0" fontId="20" fillId="0" borderId="36" xfId="0" applyFont="1" applyFill="1" applyBorder="1" applyAlignment="1" applyProtection="1">
      <alignment horizontal="left" vertical="center" wrapText="1"/>
      <protection/>
    </xf>
    <xf numFmtId="0" fontId="20" fillId="0" borderId="33" xfId="0" applyFont="1" applyFill="1" applyBorder="1" applyAlignment="1" applyProtection="1">
      <alignment horizontal="left" vertical="center" wrapText="1"/>
      <protection/>
    </xf>
    <xf numFmtId="0" fontId="20" fillId="0" borderId="100" xfId="0" applyFont="1" applyFill="1" applyBorder="1" applyAlignment="1" applyProtection="1">
      <alignment horizontal="left" vertical="center" wrapText="1"/>
      <protection/>
    </xf>
    <xf numFmtId="0" fontId="20" fillId="0" borderId="41" xfId="135" applyNumberFormat="1" applyFont="1" applyFill="1" applyBorder="1" applyAlignment="1" applyProtection="1" quotePrefix="1">
      <alignment horizontal="center" vertical="center" wrapText="1"/>
      <protection/>
    </xf>
    <xf numFmtId="0" fontId="20" fillId="0" borderId="29" xfId="135" applyFont="1" applyFill="1" applyBorder="1" applyAlignment="1" applyProtection="1">
      <alignment horizontal="left" vertical="center" wrapText="1"/>
      <protection/>
    </xf>
    <xf numFmtId="0" fontId="6" fillId="0" borderId="30" xfId="135" applyFont="1" applyFill="1" applyBorder="1" applyAlignment="1">
      <alignment horizontal="left" vertical="center" wrapText="1"/>
      <protection/>
    </xf>
    <xf numFmtId="0" fontId="6" fillId="0" borderId="61" xfId="135" applyFont="1" applyFill="1" applyBorder="1" applyAlignment="1">
      <alignment horizontal="left" vertical="center" wrapText="1"/>
      <protection/>
    </xf>
    <xf numFmtId="0" fontId="6" fillId="0" borderId="53" xfId="135" applyFont="1" applyFill="1" applyBorder="1" applyAlignment="1">
      <alignment horizontal="center" vertical="center" wrapText="1"/>
      <protection/>
    </xf>
    <xf numFmtId="0" fontId="23" fillId="25" borderId="60" xfId="135" applyNumberFormat="1" applyFont="1" applyFill="1" applyBorder="1" applyAlignment="1" applyProtection="1">
      <alignment horizontal="center" vertical="center" wrapText="1"/>
      <protection/>
    </xf>
    <xf numFmtId="0" fontId="20" fillId="0" borderId="46" xfId="135" applyFont="1" applyFill="1" applyBorder="1" applyAlignment="1" applyProtection="1">
      <alignment horizontal="left" vertical="center" wrapText="1"/>
      <protection/>
    </xf>
    <xf numFmtId="0" fontId="6" fillId="0" borderId="47" xfId="135" applyFont="1" applyFill="1" applyBorder="1" applyAlignment="1">
      <alignment horizontal="left" vertical="center" wrapText="1"/>
      <protection/>
    </xf>
    <xf numFmtId="0" fontId="6" fillId="0" borderId="98" xfId="135" applyFont="1" applyFill="1" applyBorder="1" applyAlignment="1">
      <alignment horizontal="left" vertical="center" wrapText="1"/>
      <protection/>
    </xf>
    <xf numFmtId="0" fontId="23" fillId="25" borderId="72" xfId="135" applyNumberFormat="1" applyFont="1" applyFill="1" applyBorder="1" applyAlignment="1" applyProtection="1">
      <alignment horizontal="center" vertical="center" wrapText="1"/>
      <protection/>
    </xf>
    <xf numFmtId="0" fontId="23" fillId="25" borderId="71" xfId="135" applyNumberFormat="1" applyFont="1" applyFill="1" applyBorder="1" applyAlignment="1" applyProtection="1">
      <alignment horizontal="center" vertical="center" wrapText="1" shrinkToFit="1"/>
      <protection/>
    </xf>
    <xf numFmtId="0" fontId="23" fillId="25" borderId="96" xfId="135" applyNumberFormat="1" applyFont="1" applyFill="1" applyBorder="1" applyAlignment="1" applyProtection="1">
      <alignment horizontal="center" vertical="center" wrapText="1" shrinkToFit="1"/>
      <protection/>
    </xf>
    <xf numFmtId="0" fontId="6" fillId="0" borderId="26" xfId="135" applyFont="1" applyFill="1" applyBorder="1" applyAlignment="1">
      <alignment horizontal="center" vertical="center" wrapText="1"/>
      <protection/>
    </xf>
    <xf numFmtId="0" fontId="6" fillId="0" borderId="27" xfId="135" applyFont="1" applyFill="1" applyBorder="1" applyAlignment="1">
      <alignment horizontal="center" vertical="center" wrapText="1"/>
      <protection/>
    </xf>
    <xf numFmtId="0" fontId="23" fillId="0" borderId="57" xfId="135" applyFont="1" applyFill="1" applyBorder="1" applyAlignment="1" applyProtection="1">
      <alignment horizontal="right" vertical="center" wrapText="1"/>
      <protection/>
    </xf>
    <xf numFmtId="0" fontId="6" fillId="0" borderId="60" xfId="135" applyBorder="1" applyAlignment="1">
      <alignment vertical="center" wrapText="1"/>
      <protection/>
    </xf>
    <xf numFmtId="0" fontId="6" fillId="0" borderId="13" xfId="135" applyBorder="1" applyAlignment="1">
      <alignment vertical="center" wrapText="1"/>
      <protection/>
    </xf>
    <xf numFmtId="0" fontId="6" fillId="0" borderId="68" xfId="135" applyBorder="1" applyAlignment="1">
      <alignment vertical="center" wrapText="1"/>
      <protection/>
    </xf>
    <xf numFmtId="0" fontId="6" fillId="0" borderId="60" xfId="135" applyFont="1" applyBorder="1" applyAlignment="1">
      <alignment horizontal="right" wrapText="1"/>
      <protection/>
    </xf>
    <xf numFmtId="0" fontId="6" fillId="0" borderId="58" xfId="135" applyFont="1" applyBorder="1" applyAlignment="1">
      <alignment horizontal="right" wrapText="1"/>
      <protection/>
    </xf>
    <xf numFmtId="0" fontId="34" fillId="0" borderId="60" xfId="135" applyFont="1" applyFill="1" applyBorder="1" applyAlignment="1">
      <alignment horizontal="right" wrapText="1"/>
      <protection/>
    </xf>
    <xf numFmtId="0" fontId="34" fillId="0" borderId="58" xfId="135" applyFont="1" applyFill="1" applyBorder="1" applyAlignment="1">
      <alignment horizontal="right" wrapText="1"/>
      <protection/>
    </xf>
    <xf numFmtId="0" fontId="20" fillId="0" borderId="40" xfId="135" applyNumberFormat="1" applyFont="1" applyFill="1" applyBorder="1" applyAlignment="1" applyProtection="1" quotePrefix="1">
      <alignment horizontal="center" vertical="center" wrapText="1"/>
      <protection/>
    </xf>
    <xf numFmtId="0" fontId="6" fillId="0" borderId="27" xfId="135" applyFill="1" applyBorder="1" applyAlignment="1">
      <alignment horizontal="center" vertical="center" wrapText="1"/>
      <protection/>
    </xf>
    <xf numFmtId="0" fontId="20" fillId="0" borderId="40" xfId="135" applyNumberFormat="1" applyFont="1" applyFill="1" applyBorder="1" applyAlignment="1" applyProtection="1">
      <alignment horizontal="center" vertical="center"/>
      <protection/>
    </xf>
    <xf numFmtId="0" fontId="52" fillId="0" borderId="62" xfId="135" applyFont="1" applyFill="1" applyBorder="1" applyAlignment="1">
      <alignment horizontal="center" vertical="center"/>
      <protection/>
    </xf>
    <xf numFmtId="0" fontId="60" fillId="0" borderId="101" xfId="137" applyFont="1" applyBorder="1" applyAlignment="1">
      <alignment horizontal="center" vertical="center" textRotation="90" wrapText="1"/>
      <protection/>
    </xf>
    <xf numFmtId="0" fontId="74" fillId="0" borderId="102" xfId="137" applyBorder="1" applyAlignment="1">
      <alignment horizontal="center" vertical="center" textRotation="90" wrapText="1"/>
      <protection/>
    </xf>
    <xf numFmtId="0" fontId="74" fillId="0" borderId="91" xfId="137" applyBorder="1" applyAlignment="1">
      <alignment horizontal="center" vertical="center" textRotation="90" wrapText="1"/>
      <protection/>
    </xf>
    <xf numFmtId="0" fontId="74" fillId="0" borderId="92" xfId="137" applyBorder="1" applyAlignment="1">
      <alignment horizontal="center" vertical="center" textRotation="90" wrapText="1"/>
      <protection/>
    </xf>
    <xf numFmtId="0" fontId="74" fillId="0" borderId="93" xfId="137" applyBorder="1" applyAlignment="1">
      <alignment horizontal="center" vertical="center" textRotation="90" wrapText="1"/>
      <protection/>
    </xf>
    <xf numFmtId="0" fontId="74" fillId="0" borderId="95" xfId="137" applyBorder="1" applyAlignment="1">
      <alignment horizontal="center" vertical="center" textRotation="90" wrapText="1"/>
      <protection/>
    </xf>
    <xf numFmtId="0" fontId="60" fillId="0" borderId="88" xfId="137" applyFont="1" applyBorder="1" applyAlignment="1">
      <alignment horizontal="left" vertical="center" textRotation="90" wrapText="1"/>
      <protection/>
    </xf>
    <xf numFmtId="0" fontId="74" fillId="0" borderId="90" xfId="137" applyBorder="1" applyAlignment="1">
      <alignment horizontal="left" vertical="center" textRotation="90" wrapText="1"/>
      <protection/>
    </xf>
    <xf numFmtId="0" fontId="74" fillId="0" borderId="91" xfId="137" applyBorder="1" applyAlignment="1">
      <alignment horizontal="left" vertical="center" textRotation="90" wrapText="1"/>
      <protection/>
    </xf>
    <xf numFmtId="0" fontId="74" fillId="0" borderId="92" xfId="137" applyBorder="1" applyAlignment="1">
      <alignment horizontal="left" vertical="center" textRotation="90" wrapText="1"/>
      <protection/>
    </xf>
    <xf numFmtId="0" fontId="74" fillId="0" borderId="93" xfId="137" applyBorder="1" applyAlignment="1">
      <alignment horizontal="left" vertical="center" textRotation="90" wrapText="1"/>
      <protection/>
    </xf>
    <xf numFmtId="0" fontId="74" fillId="0" borderId="95" xfId="137" applyBorder="1" applyAlignment="1">
      <alignment horizontal="left" vertical="center" textRotation="90" wrapText="1"/>
      <protection/>
    </xf>
    <xf numFmtId="0" fontId="6" fillId="0" borderId="34" xfId="135" applyFill="1" applyBorder="1" applyAlignment="1">
      <alignment horizontal="center" vertical="center" wrapText="1"/>
      <protection/>
    </xf>
    <xf numFmtId="0" fontId="24" fillId="0" borderId="34" xfId="135" applyFont="1" applyFill="1" applyBorder="1" applyAlignment="1">
      <alignment horizontal="center" vertical="center" wrapText="1"/>
      <protection/>
    </xf>
    <xf numFmtId="0" fontId="20" fillId="0" borderId="61" xfId="135" applyNumberFormat="1" applyFont="1" applyFill="1" applyBorder="1" applyAlignment="1" applyProtection="1">
      <alignment horizontal="center" vertical="center" wrapText="1"/>
      <protection/>
    </xf>
    <xf numFmtId="0" fontId="20" fillId="0" borderId="34" xfId="135" applyNumberFormat="1" applyFont="1" applyFill="1" applyBorder="1" applyAlignment="1" applyProtection="1">
      <alignment horizontal="center" vertical="center" wrapText="1"/>
      <protection/>
    </xf>
    <xf numFmtId="0" fontId="52" fillId="0" borderId="59" xfId="135" applyFont="1" applyFill="1" applyBorder="1" applyAlignment="1">
      <alignment horizontal="center" vertical="center" wrapText="1"/>
      <protection/>
    </xf>
    <xf numFmtId="0" fontId="20" fillId="0" borderId="59" xfId="135" applyNumberFormat="1" applyFont="1" applyFill="1" applyBorder="1" applyAlignment="1" applyProtection="1">
      <alignment horizontal="center" vertical="center" wrapText="1"/>
      <protection/>
    </xf>
    <xf numFmtId="0" fontId="20" fillId="0" borderId="32" xfId="135" applyNumberFormat="1" applyFont="1" applyFill="1" applyBorder="1" applyAlignment="1" applyProtection="1">
      <alignment horizontal="center" vertical="center" wrapText="1"/>
      <protection/>
    </xf>
    <xf numFmtId="0" fontId="22" fillId="0" borderId="55" xfId="135" applyFont="1" applyFill="1" applyBorder="1" applyAlignment="1" applyProtection="1">
      <alignment horizontal="center" vertical="center" textRotation="90" wrapText="1"/>
      <protection/>
    </xf>
    <xf numFmtId="0" fontId="6" fillId="0" borderId="54" xfId="135" applyBorder="1" applyAlignment="1">
      <alignment horizontal="center" vertical="center" textRotation="90" wrapText="1"/>
      <protection/>
    </xf>
    <xf numFmtId="0" fontId="6" fillId="0" borderId="25" xfId="135" applyBorder="1" applyAlignment="1">
      <alignment horizontal="center" vertical="center" textRotation="90" wrapText="1"/>
      <protection/>
    </xf>
    <xf numFmtId="0" fontId="6" fillId="0" borderId="56" xfId="135" applyBorder="1" applyAlignment="1">
      <alignment horizontal="center" vertical="center" textRotation="90" wrapText="1"/>
      <protection/>
    </xf>
    <xf numFmtId="0" fontId="6" fillId="0" borderId="0" xfId="135" applyAlignment="1">
      <alignment horizontal="center" vertical="center" textRotation="90" wrapText="1"/>
      <protection/>
    </xf>
    <xf numFmtId="0" fontId="6" fillId="0" borderId="70" xfId="135" applyBorder="1" applyAlignment="1">
      <alignment horizontal="center" vertical="center" textRotation="90" wrapText="1"/>
      <protection/>
    </xf>
    <xf numFmtId="0" fontId="6" fillId="0" borderId="74" xfId="135" applyBorder="1" applyAlignment="1">
      <alignment horizontal="center" vertical="center" textRotation="90" wrapText="1"/>
      <protection/>
    </xf>
    <xf numFmtId="0" fontId="6" fillId="0" borderId="13" xfId="135" applyBorder="1" applyAlignment="1">
      <alignment horizontal="center" vertical="center" textRotation="90" wrapText="1"/>
      <protection/>
    </xf>
    <xf numFmtId="0" fontId="6" fillId="0" borderId="68" xfId="135" applyBorder="1" applyAlignment="1">
      <alignment horizontal="center" vertical="center" textRotation="90" wrapText="1"/>
      <protection/>
    </xf>
    <xf numFmtId="0" fontId="22" fillId="0" borderId="55" xfId="135" applyFont="1" applyFill="1" applyBorder="1" applyAlignment="1" applyProtection="1">
      <alignment horizontal="center" vertical="center" wrapText="1"/>
      <protection/>
    </xf>
    <xf numFmtId="0" fontId="6" fillId="0" borderId="54" xfId="135" applyBorder="1" applyAlignment="1">
      <alignment horizontal="center" vertical="center" wrapText="1"/>
      <protection/>
    </xf>
    <xf numFmtId="0" fontId="6" fillId="0" borderId="25" xfId="135" applyBorder="1" applyAlignment="1">
      <alignment horizontal="center" vertical="center" wrapText="1"/>
      <protection/>
    </xf>
    <xf numFmtId="0" fontId="6" fillId="0" borderId="56" xfId="135" applyBorder="1" applyAlignment="1">
      <alignment horizontal="center" vertical="center" wrapText="1"/>
      <protection/>
    </xf>
    <xf numFmtId="0" fontId="6" fillId="0" borderId="0" xfId="135" applyAlignment="1">
      <alignment horizontal="center" vertical="center" wrapText="1"/>
      <protection/>
    </xf>
    <xf numFmtId="0" fontId="6" fillId="0" borderId="70" xfId="135" applyBorder="1" applyAlignment="1">
      <alignment horizontal="center" vertical="center" wrapText="1"/>
      <protection/>
    </xf>
    <xf numFmtId="0" fontId="6" fillId="0" borderId="74" xfId="135" applyBorder="1" applyAlignment="1">
      <alignment horizontal="center" vertical="center" wrapText="1"/>
      <protection/>
    </xf>
    <xf numFmtId="0" fontId="6" fillId="0" borderId="13" xfId="135" applyBorder="1" applyAlignment="1">
      <alignment horizontal="center" vertical="center" wrapText="1"/>
      <protection/>
    </xf>
    <xf numFmtId="0" fontId="6" fillId="0" borderId="68" xfId="135" applyBorder="1" applyAlignment="1">
      <alignment horizontal="center" vertical="center" wrapText="1"/>
      <protection/>
    </xf>
    <xf numFmtId="0" fontId="22" fillId="0" borderId="57" xfId="136" applyFont="1" applyBorder="1" applyAlignment="1">
      <alignment horizontal="center" vertical="center" wrapText="1"/>
      <protection/>
    </xf>
    <xf numFmtId="0" fontId="6" fillId="0" borderId="60" xfId="136" applyBorder="1" applyAlignment="1">
      <alignment wrapText="1"/>
      <protection/>
    </xf>
    <xf numFmtId="0" fontId="6" fillId="0" borderId="58" xfId="136" applyBorder="1" applyAlignment="1">
      <alignment wrapText="1"/>
      <protection/>
    </xf>
    <xf numFmtId="49" fontId="60" fillId="0" borderId="101" xfId="137" applyNumberFormat="1" applyFont="1" applyBorder="1" applyAlignment="1">
      <alignment horizontal="center" vertical="center" textRotation="90" wrapText="1"/>
      <protection/>
    </xf>
    <xf numFmtId="0" fontId="78" fillId="0" borderId="87" xfId="137" applyFont="1" applyBorder="1" applyAlignment="1">
      <alignment horizontal="center" vertical="center" wrapText="1"/>
      <protection/>
    </xf>
    <xf numFmtId="0" fontId="74" fillId="0" borderId="85" xfId="137" applyBorder="1" applyAlignment="1">
      <alignment horizontal="center" vertical="center" wrapText="1"/>
      <protection/>
    </xf>
    <xf numFmtId="0" fontId="74" fillId="0" borderId="86" xfId="137" applyBorder="1" applyAlignment="1">
      <alignment horizontal="center" vertical="center" wrapText="1"/>
      <protection/>
    </xf>
    <xf numFmtId="0" fontId="39" fillId="0" borderId="57" xfId="135" applyFont="1" applyFill="1" applyBorder="1" applyAlignment="1" applyProtection="1">
      <alignment horizontal="center" vertical="center"/>
      <protection/>
    </xf>
    <xf numFmtId="0" fontId="39" fillId="0" borderId="58" xfId="135" applyFont="1" applyFill="1" applyBorder="1" applyAlignment="1" applyProtection="1">
      <alignment horizontal="center" vertical="center"/>
      <protection/>
    </xf>
    <xf numFmtId="0" fontId="36" fillId="0" borderId="103" xfId="135" applyFont="1" applyFill="1" applyBorder="1" applyAlignment="1" applyProtection="1">
      <alignment horizontal="center" vertical="center" textRotation="90" wrapText="1"/>
      <protection/>
    </xf>
    <xf numFmtId="0" fontId="6" fillId="0" borderId="104" xfId="135" applyBorder="1" applyAlignment="1">
      <alignment horizontal="center" vertical="center" textRotation="90" wrapText="1"/>
      <protection/>
    </xf>
    <xf numFmtId="0" fontId="21" fillId="0" borderId="0" xfId="135" applyFont="1" applyBorder="1" applyAlignment="1" applyProtection="1">
      <alignment horizontal="right" vertical="top" wrapText="1"/>
      <protection/>
    </xf>
    <xf numFmtId="0" fontId="6" fillId="0" borderId="0" xfId="135" applyAlignment="1">
      <alignment horizontal="right" vertical="top" wrapText="1"/>
      <protection/>
    </xf>
    <xf numFmtId="0" fontId="26" fillId="0" borderId="0" xfId="135" applyFont="1" applyFill="1" applyBorder="1" applyAlignment="1" applyProtection="1">
      <alignment horizontal="center" vertical="top" wrapText="1"/>
      <protection/>
    </xf>
    <xf numFmtId="0" fontId="34" fillId="0" borderId="0" xfId="135" applyFont="1" applyAlignment="1">
      <alignment horizontal="center" vertical="top" wrapText="1"/>
      <protection/>
    </xf>
    <xf numFmtId="0" fontId="26" fillId="0" borderId="0" xfId="135" applyFont="1" applyBorder="1" applyAlignment="1" applyProtection="1">
      <alignment horizontal="right" vertical="top" wrapText="1"/>
      <protection/>
    </xf>
    <xf numFmtId="0" fontId="6" fillId="0" borderId="0" xfId="135" applyAlignment="1">
      <alignment horizontal="right" wrapText="1"/>
      <protection/>
    </xf>
    <xf numFmtId="0" fontId="21" fillId="0" borderId="0" xfId="135" applyFont="1" applyFill="1" applyBorder="1" applyAlignment="1" applyProtection="1">
      <alignment horizontal="right" vertical="top" wrapText="1"/>
      <protection/>
    </xf>
    <xf numFmtId="49" fontId="26" fillId="0" borderId="11" xfId="135" applyNumberFormat="1" applyFont="1" applyFill="1" applyBorder="1" applyAlignment="1" applyProtection="1">
      <alignment horizontal="center" vertical="center" wrapText="1"/>
      <protection/>
    </xf>
    <xf numFmtId="0" fontId="21" fillId="0" borderId="0" xfId="135" applyFont="1" applyFill="1" applyBorder="1" applyAlignment="1" applyProtection="1">
      <alignment horizontal="right" wrapText="1"/>
      <protection/>
    </xf>
    <xf numFmtId="0" fontId="46" fillId="0" borderId="105" xfId="135" applyNumberFormat="1" applyFont="1" applyFill="1" applyBorder="1" applyAlignment="1" applyProtection="1">
      <alignment horizontal="left" wrapText="1"/>
      <protection/>
    </xf>
    <xf numFmtId="0" fontId="46" fillId="0" borderId="54" xfId="135" applyNumberFormat="1" applyFont="1" applyFill="1" applyBorder="1" applyAlignment="1" applyProtection="1">
      <alignment horizontal="left" wrapText="1"/>
      <protection/>
    </xf>
    <xf numFmtId="0" fontId="32" fillId="0" borderId="0" xfId="135" applyFont="1" applyFill="1" applyBorder="1" applyAlignment="1" applyProtection="1">
      <alignment horizontal="left" wrapText="1"/>
      <protection/>
    </xf>
    <xf numFmtId="0" fontId="6" fillId="0" borderId="0" xfId="135" applyAlignment="1">
      <alignment wrapText="1"/>
      <protection/>
    </xf>
    <xf numFmtId="0" fontId="6" fillId="0" borderId="11" xfId="135" applyBorder="1" applyAlignment="1">
      <alignment wrapText="1"/>
      <protection/>
    </xf>
    <xf numFmtId="49" fontId="23" fillId="0" borderId="11" xfId="135" applyNumberFormat="1" applyFont="1" applyFill="1" applyBorder="1" applyAlignment="1" applyProtection="1">
      <alignment wrapText="1"/>
      <protection/>
    </xf>
    <xf numFmtId="0" fontId="29" fillId="0" borderId="0" xfId="135" applyFont="1" applyFill="1" applyBorder="1" applyAlignment="1" applyProtection="1">
      <alignment horizontal="center" wrapText="1"/>
      <protection/>
    </xf>
    <xf numFmtId="0" fontId="6" fillId="0" borderId="0" xfId="135" applyAlignment="1">
      <alignment horizontal="center" wrapText="1"/>
      <protection/>
    </xf>
    <xf numFmtId="0" fontId="26" fillId="0" borderId="0" xfId="135" applyNumberFormat="1" applyFont="1" applyFill="1" applyBorder="1" applyAlignment="1" applyProtection="1">
      <alignment horizontal="center" wrapText="1"/>
      <protection/>
    </xf>
    <xf numFmtId="0" fontId="22" fillId="0" borderId="11" xfId="135" applyFont="1" applyFill="1" applyBorder="1" applyAlignment="1" applyProtection="1">
      <alignment horizontal="center" wrapText="1"/>
      <protection/>
    </xf>
    <xf numFmtId="49" fontId="23" fillId="0" borderId="11" xfId="135" applyNumberFormat="1" applyFont="1" applyFill="1" applyBorder="1" applyAlignment="1" applyProtection="1">
      <alignment horizontal="center" wrapText="1"/>
      <protection/>
    </xf>
    <xf numFmtId="0" fontId="24" fillId="0" borderId="11" xfId="135" applyFont="1" applyBorder="1" applyAlignment="1">
      <alignment horizontal="center" wrapText="1"/>
      <protection/>
    </xf>
    <xf numFmtId="0" fontId="77" fillId="0" borderId="87" xfId="137" applyFont="1" applyBorder="1" applyAlignment="1">
      <alignment horizontal="center" vertical="center" wrapText="1"/>
      <protection/>
    </xf>
    <xf numFmtId="0" fontId="77" fillId="0" borderId="86" xfId="137" applyFont="1" applyBorder="1" applyAlignment="1">
      <alignment horizontal="center" vertical="center" wrapText="1"/>
      <protection/>
    </xf>
    <xf numFmtId="0" fontId="0" fillId="0" borderId="62" xfId="0" applyFont="1" applyFill="1" applyBorder="1" applyAlignment="1">
      <alignment horizontal="center" vertical="center" wrapText="1"/>
    </xf>
    <xf numFmtId="0" fontId="52" fillId="0" borderId="32" xfId="135" applyFont="1" applyFill="1" applyBorder="1" applyAlignment="1">
      <alignment horizontal="center" vertical="center" wrapText="1"/>
      <protection/>
    </xf>
    <xf numFmtId="49" fontId="26" fillId="0" borderId="11" xfId="135" applyNumberFormat="1" applyFont="1" applyFill="1" applyBorder="1" applyAlignment="1" applyProtection="1">
      <alignment horizontal="center" wrapText="1"/>
      <protection/>
    </xf>
    <xf numFmtId="0" fontId="43" fillId="0" borderId="11" xfId="135" applyFont="1" applyBorder="1" applyAlignment="1">
      <alignment horizontal="center" wrapText="1"/>
      <protection/>
    </xf>
    <xf numFmtId="0" fontId="6" fillId="0" borderId="98" xfId="135" applyFont="1" applyBorder="1" applyAlignment="1">
      <alignment horizontal="center" vertical="center" wrapText="1"/>
      <protection/>
    </xf>
    <xf numFmtId="0" fontId="6" fillId="0" borderId="58" xfId="135" applyFill="1" applyBorder="1" applyAlignment="1">
      <alignment horizontal="center" vertical="center" wrapText="1"/>
      <protection/>
    </xf>
    <xf numFmtId="0" fontId="23" fillId="4" borderId="105" xfId="135" applyNumberFormat="1" applyFont="1" applyFill="1" applyBorder="1" applyAlignment="1" applyProtection="1">
      <alignment horizontal="center" vertical="center" wrapText="1"/>
      <protection/>
    </xf>
    <xf numFmtId="0" fontId="6" fillId="4" borderId="25" xfId="135" applyFill="1" applyBorder="1" applyAlignment="1">
      <alignment horizontal="center" vertical="center" wrapText="1"/>
      <protection/>
    </xf>
    <xf numFmtId="0" fontId="6" fillId="0" borderId="84" xfId="135" applyFill="1" applyBorder="1" applyAlignment="1">
      <alignment horizontal="center" vertical="center" wrapText="1"/>
      <protection/>
    </xf>
    <xf numFmtId="0" fontId="23" fillId="4" borderId="55" xfId="135" applyNumberFormat="1" applyFont="1" applyFill="1" applyBorder="1" applyAlignment="1" applyProtection="1">
      <alignment horizontal="center" vertical="center" wrapText="1"/>
      <protection/>
    </xf>
    <xf numFmtId="0" fontId="6" fillId="4" borderId="106" xfId="135" applyFill="1" applyBorder="1" applyAlignment="1">
      <alignment horizontal="center" vertical="center" wrapText="1"/>
      <protection/>
    </xf>
    <xf numFmtId="0" fontId="24" fillId="10" borderId="72" xfId="135" applyFont="1" applyFill="1" applyBorder="1" applyAlignment="1">
      <alignment horizontal="center" vertical="center" wrapText="1"/>
      <protection/>
    </xf>
    <xf numFmtId="1" fontId="23" fillId="10" borderId="84" xfId="135" applyNumberFormat="1" applyFont="1" applyFill="1" applyBorder="1" applyAlignment="1" applyProtection="1">
      <alignment horizontal="center" vertical="center" wrapText="1"/>
      <protection/>
    </xf>
    <xf numFmtId="0" fontId="34" fillId="25" borderId="75" xfId="135" applyFont="1" applyFill="1" applyBorder="1" applyAlignment="1">
      <alignment horizontal="center" vertical="center" wrapText="1"/>
      <protection/>
    </xf>
    <xf numFmtId="0" fontId="60" fillId="0" borderId="11" xfId="135" applyFont="1" applyFill="1" applyBorder="1" applyAlignment="1" applyProtection="1">
      <alignment horizontal="center" wrapText="1"/>
      <protection/>
    </xf>
    <xf numFmtId="0" fontId="34" fillId="0" borderId="11" xfId="135" applyFont="1" applyBorder="1" applyAlignment="1">
      <alignment horizontal="center" wrapText="1"/>
      <protection/>
    </xf>
    <xf numFmtId="0" fontId="6" fillId="0" borderId="30" xfId="135" applyBorder="1" applyAlignment="1">
      <alignment horizontal="center" vertical="center" wrapText="1"/>
      <protection/>
    </xf>
    <xf numFmtId="0" fontId="34" fillId="0" borderId="68" xfId="135" applyFont="1" applyBorder="1" applyAlignment="1">
      <alignment horizontal="center" vertical="center" wrapText="1"/>
      <protection/>
    </xf>
    <xf numFmtId="0" fontId="6" fillId="0" borderId="32" xfId="135" applyFont="1" applyFill="1" applyBorder="1" applyAlignment="1">
      <alignment horizontal="center" vertical="center" wrapText="1"/>
      <protection/>
    </xf>
    <xf numFmtId="0" fontId="22" fillId="25" borderId="84" xfId="135" applyNumberFormat="1" applyFont="1" applyFill="1" applyBorder="1" applyAlignment="1" applyProtection="1">
      <alignment horizontal="center" vertical="center" wrapText="1"/>
      <protection/>
    </xf>
    <xf numFmtId="0" fontId="23" fillId="25" borderId="84" xfId="135" applyNumberFormat="1" applyFont="1" applyFill="1" applyBorder="1" applyAlignment="1" applyProtection="1">
      <alignment horizontal="center" vertical="center" wrapText="1" shrinkToFit="1"/>
      <protection/>
    </xf>
    <xf numFmtId="0" fontId="52" fillId="0" borderId="47" xfId="135" applyFont="1" applyFill="1" applyBorder="1" applyAlignment="1">
      <alignment horizontal="center" vertical="center" wrapText="1"/>
      <protection/>
    </xf>
    <xf numFmtId="0" fontId="6" fillId="4" borderId="76" xfId="135" applyFill="1" applyBorder="1" applyAlignment="1">
      <alignment horizontal="center" vertical="center" wrapText="1"/>
      <protection/>
    </xf>
    <xf numFmtId="0" fontId="34" fillId="0" borderId="75" xfId="135" applyFont="1" applyBorder="1" applyAlignment="1">
      <alignment horizontal="center" vertical="center" wrapText="1"/>
      <protection/>
    </xf>
    <xf numFmtId="0" fontId="20" fillId="0" borderId="98" xfId="135" applyNumberFormat="1" applyFont="1" applyFill="1" applyBorder="1" applyAlignment="1" applyProtection="1">
      <alignment horizontal="center" vertical="center" wrapText="1"/>
      <protection/>
    </xf>
    <xf numFmtId="0" fontId="6" fillId="0" borderId="53" xfId="135" applyBorder="1" applyAlignment="1">
      <alignment horizontal="center" vertical="center" wrapText="1"/>
      <protection/>
    </xf>
    <xf numFmtId="0" fontId="6" fillId="0" borderId="59" xfId="135" applyFill="1" applyBorder="1" applyAlignment="1">
      <alignment horizontal="center" vertical="center" wrapText="1"/>
      <protection/>
    </xf>
    <xf numFmtId="0" fontId="6" fillId="0" borderId="64" xfId="135" applyFill="1" applyBorder="1" applyAlignment="1">
      <alignment horizontal="center" vertical="center" wrapText="1"/>
      <protection/>
    </xf>
    <xf numFmtId="0" fontId="6" fillId="0" borderId="63" xfId="135" applyFill="1" applyBorder="1" applyAlignment="1">
      <alignment horizontal="center" vertical="center" wrapText="1"/>
      <protection/>
    </xf>
    <xf numFmtId="0" fontId="6" fillId="0" borderId="31" xfId="135" applyFont="1" applyFill="1" applyBorder="1" applyAlignment="1">
      <alignment horizontal="center" vertical="center" wrapText="1"/>
      <protection/>
    </xf>
    <xf numFmtId="0" fontId="20" fillId="0" borderId="35" xfId="135" applyNumberFormat="1" applyFont="1" applyFill="1" applyBorder="1" applyAlignment="1" applyProtection="1">
      <alignment horizontal="center" vertical="center" wrapText="1"/>
      <protection/>
    </xf>
    <xf numFmtId="0" fontId="6" fillId="0" borderId="11" xfId="135" applyFont="1" applyFill="1" applyBorder="1" applyAlignment="1">
      <alignment horizontal="center" vertical="center" wrapText="1"/>
      <protection/>
    </xf>
    <xf numFmtId="0" fontId="6" fillId="0" borderId="30" xfId="135" applyFont="1" applyFill="1" applyBorder="1" applyAlignment="1">
      <alignment horizontal="center" vertical="center" wrapText="1"/>
      <protection/>
    </xf>
    <xf numFmtId="0" fontId="20" fillId="0" borderId="59" xfId="135" applyNumberFormat="1" applyFont="1" applyFill="1" applyBorder="1" applyAlignment="1" applyProtection="1">
      <alignment horizontal="center" vertical="center"/>
      <protection/>
    </xf>
    <xf numFmtId="0" fontId="20" fillId="0" borderId="32" xfId="135" applyNumberFormat="1" applyFont="1" applyFill="1" applyBorder="1" applyAlignment="1" applyProtection="1">
      <alignment horizontal="center" vertical="center"/>
      <protection/>
    </xf>
    <xf numFmtId="0" fontId="20" fillId="0" borderId="57" xfId="135" applyNumberFormat="1" applyFont="1" applyFill="1" applyBorder="1" applyAlignment="1" applyProtection="1">
      <alignment horizontal="center" vertical="center" wrapText="1"/>
      <protection/>
    </xf>
    <xf numFmtId="0" fontId="52" fillId="0" borderId="58" xfId="135" applyFont="1" applyFill="1" applyBorder="1" applyAlignment="1">
      <alignment horizontal="center" vertical="center" wrapText="1"/>
      <protection/>
    </xf>
  </cellXfs>
  <cellStyles count="141">
    <cellStyle name="Normal" xfId="0"/>
    <cellStyle name="20% - Акцент1" xfId="15"/>
    <cellStyle name="20% — акцент1" xfId="16"/>
    <cellStyle name="20% - Акцент1_163 НП-маг. 2021 року +Семестровка" xfId="17"/>
    <cellStyle name="20% - Акцент2" xfId="18"/>
    <cellStyle name="20% — акцент2" xfId="19"/>
    <cellStyle name="20% - Акцент2_163 НП-маг. 2021 року +Семестровка" xfId="20"/>
    <cellStyle name="20% - Акцент3" xfId="21"/>
    <cellStyle name="20% — акцент3" xfId="22"/>
    <cellStyle name="20% - Акцент3_163 НП-маг. 2021 року +Семестровка" xfId="23"/>
    <cellStyle name="20% - Акцент4" xfId="24"/>
    <cellStyle name="20% — акцент4" xfId="25"/>
    <cellStyle name="20% - Акцент4_163 НП-маг. 2021 року +Семестровка" xfId="26"/>
    <cellStyle name="20% - Акцент5" xfId="27"/>
    <cellStyle name="20% — акцент5" xfId="28"/>
    <cellStyle name="20% - Акцент5_163 НП-маг. 2021 року +Семестровка" xfId="29"/>
    <cellStyle name="20% - Акцент6" xfId="30"/>
    <cellStyle name="20% — акцент6" xfId="31"/>
    <cellStyle name="20% - Акцент6_152 НП-бак. 2019 року" xfId="32"/>
    <cellStyle name="20% – колірна тема 1" xfId="33"/>
    <cellStyle name="20% – колірна тема 2" xfId="34"/>
    <cellStyle name="20% – колірна тема 3" xfId="35"/>
    <cellStyle name="20% – колірна тема 4" xfId="36"/>
    <cellStyle name="20% – колірна тема 5" xfId="37"/>
    <cellStyle name="20% – колірна тема 6" xfId="38"/>
    <cellStyle name="40% - Акцент1" xfId="39"/>
    <cellStyle name="40% — акцент1" xfId="40"/>
    <cellStyle name="40% - Акцент1_Бак-163-2019_2020" xfId="41"/>
    <cellStyle name="40% - Акцент2" xfId="42"/>
    <cellStyle name="40% — акцент2" xfId="43"/>
    <cellStyle name="40% - Акцент2_163 НП-маг. 2021 року +Семестровка" xfId="44"/>
    <cellStyle name="40% - Акцент3" xfId="45"/>
    <cellStyle name="40% — акцент3" xfId="46"/>
    <cellStyle name="40% - Акцент3_163 НП-маг. 2021 року +Семестровка" xfId="47"/>
    <cellStyle name="40% - Акцент4" xfId="48"/>
    <cellStyle name="40% — акцент4" xfId="49"/>
    <cellStyle name="40% - Акцент4_163 НП-маг. 2021 року +Семестровка" xfId="50"/>
    <cellStyle name="40% - Акцент5" xfId="51"/>
    <cellStyle name="40% — акцент5" xfId="52"/>
    <cellStyle name="40% - Акцент5_Бак-163-2019_2020" xfId="53"/>
    <cellStyle name="40% - Акцент6" xfId="54"/>
    <cellStyle name="40% — акцент6" xfId="55"/>
    <cellStyle name="40% - Акцент6_163 НП-маг. 2021 року +Семестровка" xfId="56"/>
    <cellStyle name="40% – колірна тема 1" xfId="57"/>
    <cellStyle name="40% – колірна тема 2" xfId="58"/>
    <cellStyle name="40% – колірна тема 3" xfId="59"/>
    <cellStyle name="40% – колірна тема 4" xfId="60"/>
    <cellStyle name="40% – колірна тема 5" xfId="61"/>
    <cellStyle name="40% – колірна тема 6" xfId="62"/>
    <cellStyle name="60% - Акцент1" xfId="63"/>
    <cellStyle name="60% — акцент1" xfId="64"/>
    <cellStyle name="60% - Акцент1_163 НП-маг. 2021 року +Семестровка" xfId="65"/>
    <cellStyle name="60% - Акцент2" xfId="66"/>
    <cellStyle name="60% — акцент2" xfId="67"/>
    <cellStyle name="60% - Акцент2_163 НП-маг. 2021 року +Семестровка" xfId="68"/>
    <cellStyle name="60% - Акцент3" xfId="69"/>
    <cellStyle name="60% — акцент3" xfId="70"/>
    <cellStyle name="60% - Акцент3_163 НП-маг. 2021 року +Семестровка" xfId="71"/>
    <cellStyle name="60% - Акцент4" xfId="72"/>
    <cellStyle name="60% — акцент4" xfId="73"/>
    <cellStyle name="60% - Акцент4_163 НП-маг. 2021 року +Семестровка" xfId="74"/>
    <cellStyle name="60% - Акцент5" xfId="75"/>
    <cellStyle name="60% — акцент5" xfId="76"/>
    <cellStyle name="60% - Акцент5_Бак-163-2019_2020" xfId="77"/>
    <cellStyle name="60% - Акцент6" xfId="78"/>
    <cellStyle name="60% — акцент6" xfId="79"/>
    <cellStyle name="60% - Акцент6_163 НП-маг. 2021 року +Семестровка" xfId="80"/>
    <cellStyle name="60% – колірна тема 1" xfId="81"/>
    <cellStyle name="60% – колірна тема 2" xfId="82"/>
    <cellStyle name="60% – колірна тема 3" xfId="83"/>
    <cellStyle name="60% – колірна тема 4" xfId="84"/>
    <cellStyle name="60% – колірна тема 5" xfId="85"/>
    <cellStyle name="60% – колірна тема 6" xfId="86"/>
    <cellStyle name="Акцент1" xfId="87"/>
    <cellStyle name="Акцент2" xfId="88"/>
    <cellStyle name="Акцент3" xfId="89"/>
    <cellStyle name="Акцент4" xfId="90"/>
    <cellStyle name="Акцент5" xfId="91"/>
    <cellStyle name="Акцент6" xfId="92"/>
    <cellStyle name="Ввід" xfId="93"/>
    <cellStyle name="Ввод " xfId="94"/>
    <cellStyle name="Вывод" xfId="95"/>
    <cellStyle name="Вычисление" xfId="96"/>
    <cellStyle name="Гарний" xfId="97"/>
    <cellStyle name="Hyperlink" xfId="98"/>
    <cellStyle name="Currency" xfId="99"/>
    <cellStyle name="Currency [0]" xfId="100"/>
    <cellStyle name="Заголовок 1" xfId="101"/>
    <cellStyle name="Заголовок 2" xfId="102"/>
    <cellStyle name="Заголовок 3" xfId="103"/>
    <cellStyle name="Заголовок 4" xfId="104"/>
    <cellStyle name="Зв'язана клітинка" xfId="105"/>
    <cellStyle name="Итог" xfId="106"/>
    <cellStyle name="Колірна тема 1" xfId="107"/>
    <cellStyle name="Колірна тема 2" xfId="108"/>
    <cellStyle name="Колірна тема 3" xfId="109"/>
    <cellStyle name="Колірна тема 4" xfId="110"/>
    <cellStyle name="Колірна тема 5" xfId="111"/>
    <cellStyle name="Колірна тема 6" xfId="112"/>
    <cellStyle name="Контрольна клітинка" xfId="113"/>
    <cellStyle name="Контрольная ячейка" xfId="114"/>
    <cellStyle name="Назва" xfId="115"/>
    <cellStyle name="Название" xfId="116"/>
    <cellStyle name="Нейтральний" xfId="117"/>
    <cellStyle name="Нейтральный" xfId="118"/>
    <cellStyle name="Обчислення" xfId="119"/>
    <cellStyle name="Обычный 10" xfId="120"/>
    <cellStyle name="Обычный 10 2" xfId="121"/>
    <cellStyle name="Обычный 10 3" xfId="122"/>
    <cellStyle name="Обычный 10_163 НП-бак. 2020 року +Семестровка" xfId="123"/>
    <cellStyle name="Обычный 2" xfId="124"/>
    <cellStyle name="Обычный 3" xfId="125"/>
    <cellStyle name="Обычный 3 2" xfId="126"/>
    <cellStyle name="Обычный 3_163 НП-бак. 2020 року +Семестровка" xfId="127"/>
    <cellStyle name="Обычный 4" xfId="128"/>
    <cellStyle name="Обычный 5" xfId="129"/>
    <cellStyle name="Обычный 6" xfId="130"/>
    <cellStyle name="Обычный 6_Бак-163-2020 (12.04.2020) Шликов" xfId="131"/>
    <cellStyle name="Обычный 7" xfId="132"/>
    <cellStyle name="Обычный 8" xfId="133"/>
    <cellStyle name="Обычный 9" xfId="134"/>
    <cellStyle name="Обычный_163 НП_РНП Бак_(1+2-курс)_набор-2021_БМІ_(оновлено_16.02.21)" xfId="135"/>
    <cellStyle name="Обычный_Бак-163-20" xfId="136"/>
    <cellStyle name="Обычный_НП 2-3 курс 163 " xfId="137"/>
    <cellStyle name="Followed Hyperlink" xfId="138"/>
    <cellStyle name="Підсумок" xfId="139"/>
    <cellStyle name="Плохой" xfId="140"/>
    <cellStyle name="Поганий" xfId="141"/>
    <cellStyle name="Пояснение" xfId="142"/>
    <cellStyle name="Примечание" xfId="143"/>
    <cellStyle name="Примітка" xfId="144"/>
    <cellStyle name="Percent" xfId="145"/>
    <cellStyle name="Процентный 2" xfId="146"/>
    <cellStyle name="Результат" xfId="147"/>
    <cellStyle name="Связанная ячейка" xfId="148"/>
    <cellStyle name="Текст попередження" xfId="149"/>
    <cellStyle name="Текст пояснення" xfId="150"/>
    <cellStyle name="Текст предупреждения" xfId="151"/>
    <cellStyle name="Comma" xfId="152"/>
    <cellStyle name="Comma [0]" xfId="153"/>
    <cellStyle name="Хороший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1</xdr:row>
      <xdr:rowOff>285750</xdr:rowOff>
    </xdr:from>
    <xdr:to>
      <xdr:col>10</xdr:col>
      <xdr:colOff>476250</xdr:colOff>
      <xdr:row>4</xdr:row>
      <xdr:rowOff>476250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590550"/>
          <a:ext cx="15716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140"/>
  <sheetViews>
    <sheetView tabSelected="1" zoomScale="51" zoomScaleNormal="51" zoomScalePageLayoutView="0" workbookViewId="0" topLeftCell="B1">
      <selection activeCell="B1" sqref="B1"/>
    </sheetView>
  </sheetViews>
  <sheetFormatPr defaultColWidth="10.140625" defaultRowHeight="12.75"/>
  <cols>
    <col min="1" max="1" width="1.8515625" style="1" hidden="1" customWidth="1"/>
    <col min="2" max="2" width="9.57421875" style="1" customWidth="1"/>
    <col min="3" max="3" width="10.7109375" style="1" customWidth="1"/>
    <col min="4" max="5" width="5.57421875" style="1" customWidth="1"/>
    <col min="6" max="6" width="5.8515625" style="2" customWidth="1"/>
    <col min="7" max="8" width="3.8515625" style="2" customWidth="1"/>
    <col min="9" max="9" width="7.8515625" style="3" customWidth="1"/>
    <col min="10" max="14" width="7.8515625" style="1" customWidth="1"/>
    <col min="15" max="16" width="7.8515625" style="4" customWidth="1"/>
    <col min="17" max="18" width="7.8515625" style="5" customWidth="1"/>
    <col min="19" max="21" width="7.8515625" style="6" customWidth="1"/>
    <col min="22" max="22" width="8.57421875" style="6" customWidth="1"/>
    <col min="23" max="24" width="5.421875" style="6" customWidth="1"/>
    <col min="25" max="26" width="6.57421875" style="6" customWidth="1"/>
    <col min="27" max="28" width="5.421875" style="6" customWidth="1"/>
    <col min="29" max="29" width="5.7109375" style="6" customWidth="1"/>
    <col min="30" max="30" width="6.57421875" style="7" customWidth="1"/>
    <col min="31" max="31" width="6.421875" style="7" customWidth="1"/>
    <col min="32" max="32" width="6.28125" style="7" customWidth="1"/>
    <col min="33" max="33" width="5.421875" style="7" customWidth="1"/>
    <col min="34" max="44" width="5.421875" style="1" customWidth="1"/>
    <col min="45" max="45" width="6.8515625" style="1" customWidth="1"/>
    <col min="46" max="46" width="5.8515625" style="1" customWidth="1"/>
    <col min="47" max="47" width="5.421875" style="1" customWidth="1"/>
    <col min="48" max="48" width="7.421875" style="1" customWidth="1"/>
    <col min="49" max="52" width="5.421875" style="1" customWidth="1"/>
    <col min="53" max="53" width="6.00390625" style="1" customWidth="1"/>
    <col min="54" max="54" width="5.421875" style="1" customWidth="1"/>
    <col min="55" max="56" width="6.140625" style="1" customWidth="1"/>
    <col min="57" max="57" width="4.7109375" style="1" customWidth="1"/>
    <col min="58" max="58" width="5.421875" style="1" customWidth="1"/>
    <col min="59" max="59" width="4.57421875" style="1" customWidth="1"/>
    <col min="60" max="60" width="5.140625" style="1" customWidth="1"/>
    <col min="61" max="61" width="3.140625" style="1" customWidth="1"/>
    <col min="62" max="62" width="4.8515625" style="1" customWidth="1"/>
    <col min="63" max="63" width="3.28125" style="1" customWidth="1"/>
    <col min="64" max="64" width="11.8515625" style="1" customWidth="1"/>
    <col min="65" max="16384" width="10.140625" style="1" customWidth="1"/>
  </cols>
  <sheetData>
    <row r="1" spans="55:64" ht="24" customHeight="1">
      <c r="BC1" s="8"/>
      <c r="BD1" s="8"/>
      <c r="BE1" s="8"/>
      <c r="BF1" s="8"/>
      <c r="BG1" s="8"/>
      <c r="BH1" s="8"/>
      <c r="BI1" s="8"/>
      <c r="BJ1" s="8"/>
      <c r="BK1" s="8"/>
      <c r="BL1" s="8"/>
    </row>
    <row r="2" spans="6:64" s="17" customFormat="1" ht="23.25" customHeight="1">
      <c r="F2" s="18"/>
      <c r="G2" s="18"/>
      <c r="H2" s="18"/>
      <c r="I2" s="18"/>
      <c r="J2" s="18"/>
      <c r="K2" s="18"/>
      <c r="L2" s="18"/>
      <c r="M2" s="18"/>
      <c r="N2" s="18"/>
      <c r="O2" s="19"/>
      <c r="P2" s="19"/>
      <c r="Q2" s="20"/>
      <c r="R2" s="20"/>
      <c r="S2" s="21"/>
      <c r="T2" s="21"/>
      <c r="U2" s="535" t="s">
        <v>224</v>
      </c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5"/>
      <c r="AG2" s="535"/>
      <c r="AH2" s="535"/>
      <c r="AI2" s="535"/>
      <c r="AJ2" s="535"/>
      <c r="AK2" s="535"/>
      <c r="AL2" s="535"/>
      <c r="AM2" s="535"/>
      <c r="AN2" s="535"/>
      <c r="AO2" s="535"/>
      <c r="AP2" s="535"/>
      <c r="AQ2" s="535"/>
      <c r="AR2" s="535"/>
      <c r="AS2" s="535"/>
      <c r="AT2" s="535"/>
      <c r="AU2" s="535"/>
      <c r="AV2" s="535"/>
      <c r="AW2" s="535"/>
      <c r="AX2" s="535"/>
      <c r="AY2" s="535"/>
      <c r="AZ2" s="535"/>
      <c r="BA2" s="535"/>
      <c r="BB2" s="18"/>
      <c r="BC2" s="18"/>
      <c r="BD2" s="18"/>
      <c r="BE2" s="18"/>
      <c r="BF2" s="22"/>
      <c r="BG2" s="22"/>
      <c r="BH2" s="22"/>
      <c r="BI2" s="22"/>
      <c r="BJ2" s="23"/>
      <c r="BK2" s="23"/>
      <c r="BL2" s="23"/>
    </row>
    <row r="3" spans="1:64" s="17" customFormat="1" ht="30.75" customHeight="1">
      <c r="A3" s="24" t="s">
        <v>0</v>
      </c>
      <c r="B3" s="25"/>
      <c r="C3" s="25"/>
      <c r="D3" s="25"/>
      <c r="E3" s="25"/>
      <c r="F3" s="26"/>
      <c r="G3" s="26"/>
      <c r="H3" s="26"/>
      <c r="I3" s="26"/>
      <c r="J3" s="26"/>
      <c r="K3" s="26"/>
      <c r="L3" s="26"/>
      <c r="M3" s="26"/>
      <c r="N3" s="26"/>
      <c r="O3" s="27"/>
      <c r="P3" s="27"/>
      <c r="Q3" s="795" t="s">
        <v>223</v>
      </c>
      <c r="R3" s="795"/>
      <c r="S3" s="795"/>
      <c r="T3" s="795"/>
      <c r="U3" s="795"/>
      <c r="V3" s="795"/>
      <c r="W3" s="795"/>
      <c r="X3" s="795"/>
      <c r="Y3" s="795"/>
      <c r="Z3" s="795"/>
      <c r="AA3" s="795"/>
      <c r="AB3" s="795"/>
      <c r="AC3" s="795"/>
      <c r="AD3" s="795"/>
      <c r="AE3" s="795"/>
      <c r="AF3" s="795"/>
      <c r="AG3" s="795"/>
      <c r="AH3" s="795"/>
      <c r="AI3" s="795"/>
      <c r="AJ3" s="795"/>
      <c r="AK3" s="795"/>
      <c r="AL3" s="795"/>
      <c r="AM3" s="795"/>
      <c r="AN3" s="795"/>
      <c r="AO3" s="795"/>
      <c r="AP3" s="795"/>
      <c r="AQ3" s="795"/>
      <c r="AR3" s="795"/>
      <c r="AS3" s="795"/>
      <c r="AT3" s="795"/>
      <c r="AU3" s="795"/>
      <c r="AV3" s="795"/>
      <c r="AW3" s="795"/>
      <c r="AX3" s="795"/>
      <c r="AY3" s="795"/>
      <c r="AZ3" s="795"/>
      <c r="BA3" s="795"/>
      <c r="BB3" s="795"/>
      <c r="BC3" s="795"/>
      <c r="BD3" s="795"/>
      <c r="BE3" s="26"/>
      <c r="BF3" s="28"/>
      <c r="BG3" s="28"/>
      <c r="BH3" s="28"/>
      <c r="BI3" s="28"/>
      <c r="BJ3" s="29"/>
      <c r="BK3" s="29"/>
      <c r="BL3" s="29"/>
    </row>
    <row r="4" spans="1:64" s="32" customFormat="1" ht="49.5" customHeight="1">
      <c r="A4" s="30" t="s">
        <v>10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793" t="s">
        <v>216</v>
      </c>
      <c r="W4" s="794"/>
      <c r="X4" s="794"/>
      <c r="Y4" s="794"/>
      <c r="Z4" s="794"/>
      <c r="AA4" s="794"/>
      <c r="AB4" s="794"/>
      <c r="AC4" s="794"/>
      <c r="AD4" s="794"/>
      <c r="AE4" s="794"/>
      <c r="AF4" s="794"/>
      <c r="AG4" s="794"/>
      <c r="AH4" s="794"/>
      <c r="AI4" s="794"/>
      <c r="AJ4" s="794"/>
      <c r="AK4" s="794"/>
      <c r="AL4" s="794"/>
      <c r="AM4" s="794"/>
      <c r="AN4" s="794"/>
      <c r="AO4" s="794"/>
      <c r="AP4" s="794"/>
      <c r="AQ4" s="794"/>
      <c r="AR4" s="794"/>
      <c r="AS4" s="794"/>
      <c r="AT4" s="794"/>
      <c r="AU4" s="794"/>
      <c r="AV4" s="794"/>
      <c r="AW4" s="794"/>
      <c r="AX4" s="794"/>
      <c r="AY4" s="794"/>
      <c r="AZ4" s="794"/>
      <c r="BA4" s="794"/>
      <c r="BB4" s="794"/>
      <c r="BC4" s="31"/>
      <c r="BD4" s="31"/>
      <c r="BE4" s="31"/>
      <c r="BF4" s="28"/>
      <c r="BG4" s="28"/>
      <c r="BH4" s="28"/>
      <c r="BI4" s="28"/>
      <c r="BJ4" s="29"/>
      <c r="BK4" s="29"/>
      <c r="BL4" s="29"/>
    </row>
    <row r="5" spans="1:64" s="17" customFormat="1" ht="43.5" customHeight="1">
      <c r="A5" s="33" t="s">
        <v>1</v>
      </c>
      <c r="B5" s="34"/>
      <c r="C5" s="34"/>
      <c r="D5" s="34"/>
      <c r="E5" s="34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6"/>
      <c r="BG5" s="37"/>
      <c r="BH5" s="37"/>
      <c r="BI5" s="37"/>
      <c r="BJ5" s="38"/>
      <c r="BK5" s="38"/>
      <c r="BL5" s="38"/>
    </row>
    <row r="6" spans="1:64" s="17" customFormat="1" ht="25.5" customHeight="1">
      <c r="A6" s="33"/>
      <c r="B6" s="782" t="s">
        <v>222</v>
      </c>
      <c r="C6" s="782"/>
      <c r="D6" s="782"/>
      <c r="E6" s="782"/>
      <c r="F6" s="782"/>
      <c r="G6" s="782"/>
      <c r="H6" s="782"/>
      <c r="I6" s="782"/>
      <c r="J6" s="782"/>
      <c r="K6" s="782"/>
      <c r="L6" s="35"/>
      <c r="M6" s="35"/>
      <c r="N6" s="35"/>
      <c r="O6" s="39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780" t="s">
        <v>215</v>
      </c>
      <c r="AC6" s="781"/>
      <c r="AD6" s="781"/>
      <c r="AE6" s="781"/>
      <c r="AF6" s="781"/>
      <c r="AG6" s="781"/>
      <c r="AH6" s="781"/>
      <c r="AI6" s="781"/>
      <c r="AJ6" s="781"/>
      <c r="AK6" s="781"/>
      <c r="AL6" s="781"/>
      <c r="AM6" s="781"/>
      <c r="AN6" s="781"/>
      <c r="AO6" s="781"/>
      <c r="AP6" s="781"/>
      <c r="AQ6" s="781"/>
      <c r="AR6" s="781"/>
      <c r="AS6" s="781"/>
      <c r="AT6" s="781"/>
      <c r="AU6" s="781"/>
      <c r="AV6" s="781"/>
      <c r="AW6" s="781"/>
      <c r="AX6" s="781"/>
      <c r="AY6" s="781"/>
      <c r="AZ6" s="781"/>
      <c r="BA6" s="781"/>
      <c r="BB6" s="781"/>
      <c r="BC6" s="35"/>
      <c r="BD6" s="35"/>
      <c r="BE6" s="35"/>
      <c r="BF6" s="36"/>
      <c r="BG6" s="37"/>
      <c r="BH6" s="37"/>
      <c r="BI6" s="37"/>
      <c r="BJ6" s="38"/>
      <c r="BK6" s="38"/>
      <c r="BL6" s="38"/>
    </row>
    <row r="7" spans="1:64" s="17" customFormat="1" ht="28.5" customHeight="1">
      <c r="A7" s="33"/>
      <c r="B7" s="778" t="s">
        <v>221</v>
      </c>
      <c r="C7" s="778"/>
      <c r="D7" s="783"/>
      <c r="E7" s="783"/>
      <c r="F7" s="783"/>
      <c r="G7" s="783"/>
      <c r="H7" s="783"/>
      <c r="I7" s="783"/>
      <c r="J7" s="783"/>
      <c r="K7" s="783"/>
      <c r="L7" s="35"/>
      <c r="M7" s="35"/>
      <c r="N7" s="35"/>
      <c r="O7" s="40"/>
      <c r="P7" s="35"/>
      <c r="Q7" s="35"/>
      <c r="R7" s="35"/>
      <c r="S7" s="35"/>
      <c r="T7" s="41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6"/>
      <c r="BG7" s="37"/>
      <c r="BH7" s="37"/>
      <c r="BI7" s="37"/>
      <c r="BJ7" s="38"/>
      <c r="BK7" s="38"/>
      <c r="BL7" s="38"/>
    </row>
    <row r="8" spans="2:62" s="17" customFormat="1" ht="22.5" customHeight="1">
      <c r="B8" s="778" t="s">
        <v>220</v>
      </c>
      <c r="C8" s="778"/>
      <c r="D8" s="783"/>
      <c r="E8" s="783"/>
      <c r="F8" s="783"/>
      <c r="G8" s="783"/>
      <c r="H8" s="783"/>
      <c r="I8" s="783"/>
      <c r="J8" s="783"/>
      <c r="K8" s="783"/>
      <c r="L8" s="42"/>
      <c r="M8" s="42"/>
      <c r="N8" s="42"/>
      <c r="O8" s="43"/>
      <c r="P8" s="42"/>
      <c r="Q8" s="44"/>
      <c r="R8" s="44"/>
      <c r="S8" s="45"/>
      <c r="T8" s="45"/>
      <c r="U8" s="45"/>
      <c r="V8" s="45"/>
      <c r="W8" s="45"/>
      <c r="X8" s="45"/>
      <c r="Y8" s="45"/>
      <c r="Z8" s="45"/>
      <c r="AA8" s="21"/>
      <c r="AB8" s="46"/>
      <c r="AC8" s="47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8"/>
      <c r="AQ8" s="48"/>
      <c r="AR8" s="48"/>
      <c r="AS8" s="48"/>
      <c r="AT8" s="18"/>
      <c r="AU8" s="18"/>
      <c r="AV8" s="18"/>
      <c r="AW8" s="49"/>
      <c r="AX8" s="49"/>
      <c r="AY8" s="49"/>
      <c r="AZ8" s="49"/>
      <c r="BA8" s="49"/>
      <c r="BB8" s="49"/>
      <c r="BC8" s="789" t="s">
        <v>194</v>
      </c>
      <c r="BD8" s="790"/>
      <c r="BE8" s="790"/>
      <c r="BF8" s="790"/>
      <c r="BG8" s="790"/>
      <c r="BH8" s="790"/>
      <c r="BI8" s="50"/>
      <c r="BJ8" s="51"/>
    </row>
    <row r="9" spans="1:61" s="17" customFormat="1" ht="26.25" customHeight="1">
      <c r="A9" s="52"/>
      <c r="B9" s="784" t="s">
        <v>219</v>
      </c>
      <c r="C9" s="784"/>
      <c r="D9" s="784"/>
      <c r="E9" s="784"/>
      <c r="F9" s="784"/>
      <c r="G9" s="784"/>
      <c r="H9" s="784"/>
      <c r="I9" s="784"/>
      <c r="J9" s="784"/>
      <c r="K9" s="784"/>
      <c r="L9" s="43"/>
      <c r="M9" s="43"/>
      <c r="N9" s="43"/>
      <c r="O9" s="18"/>
      <c r="P9" s="39"/>
      <c r="Q9" s="39"/>
      <c r="R9" s="53" t="s">
        <v>203</v>
      </c>
      <c r="S9" s="53"/>
      <c r="T9" s="53"/>
      <c r="U9" s="53"/>
      <c r="V9" s="53"/>
      <c r="W9" s="54" t="s">
        <v>202</v>
      </c>
      <c r="X9" s="54"/>
      <c r="Y9" s="54"/>
      <c r="Z9" s="54"/>
      <c r="AA9" s="54"/>
      <c r="AB9" s="54"/>
      <c r="AC9" s="54"/>
      <c r="AD9" s="54"/>
      <c r="AE9" s="66" t="s">
        <v>217</v>
      </c>
      <c r="AF9" s="55"/>
      <c r="AG9" s="55"/>
      <c r="AH9" s="55"/>
      <c r="AI9" s="55"/>
      <c r="AJ9" s="792" t="s">
        <v>214</v>
      </c>
      <c r="AK9" s="792"/>
      <c r="AL9" s="792"/>
      <c r="AM9" s="792"/>
      <c r="AN9" s="792"/>
      <c r="AO9" s="792"/>
      <c r="AP9" s="792"/>
      <c r="AQ9" s="792"/>
      <c r="AR9" s="792"/>
      <c r="AS9" s="792"/>
      <c r="AT9" s="792"/>
      <c r="AU9" s="792"/>
      <c r="AV9" s="18"/>
      <c r="AW9" s="56" t="s">
        <v>208</v>
      </c>
      <c r="AX9" s="57"/>
      <c r="AY9" s="57"/>
      <c r="AZ9" s="57"/>
      <c r="BA9" s="57"/>
      <c r="BB9" s="57"/>
      <c r="BC9" s="791"/>
      <c r="BD9" s="791"/>
      <c r="BE9" s="791"/>
      <c r="BF9" s="791"/>
      <c r="BG9" s="791"/>
      <c r="BH9" s="791"/>
      <c r="BI9" s="58"/>
    </row>
    <row r="10" spans="1:61" s="17" customFormat="1" ht="30" customHeight="1">
      <c r="A10" s="52"/>
      <c r="B10" s="778" t="s">
        <v>218</v>
      </c>
      <c r="C10" s="778"/>
      <c r="D10" s="779"/>
      <c r="E10" s="779"/>
      <c r="F10" s="779"/>
      <c r="G10" s="779"/>
      <c r="H10" s="779"/>
      <c r="I10" s="779"/>
      <c r="J10" s="779"/>
      <c r="K10" s="779"/>
      <c r="L10" s="59"/>
      <c r="M10" s="39"/>
      <c r="N10" s="39"/>
      <c r="O10" s="60"/>
      <c r="P10" s="39"/>
      <c r="Q10" s="39"/>
      <c r="R10" s="61"/>
      <c r="S10" s="62"/>
      <c r="T10" s="62"/>
      <c r="U10" s="21"/>
      <c r="V10" s="63"/>
      <c r="W10" s="64" t="s">
        <v>201</v>
      </c>
      <c r="X10" s="64"/>
      <c r="Y10" s="64"/>
      <c r="Z10" s="64"/>
      <c r="AA10" s="64"/>
      <c r="AB10" s="64"/>
      <c r="AC10" s="64"/>
      <c r="AD10" s="64"/>
      <c r="AE10" s="62"/>
      <c r="AF10" s="65"/>
      <c r="AG10" s="66"/>
      <c r="AH10" s="66"/>
      <c r="AI10" s="66"/>
      <c r="AJ10" s="67" t="s">
        <v>200</v>
      </c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18"/>
      <c r="AW10" s="49"/>
      <c r="AX10" s="49"/>
      <c r="AY10" s="49"/>
      <c r="AZ10" s="49"/>
      <c r="BA10" s="49"/>
      <c r="BB10" s="49"/>
      <c r="BC10" s="68"/>
      <c r="BD10" s="68"/>
      <c r="BE10" s="68"/>
      <c r="BF10" s="68"/>
      <c r="BG10" s="68"/>
      <c r="BH10" s="68"/>
      <c r="BI10" s="68"/>
    </row>
    <row r="11" spans="2:61" s="17" customFormat="1" ht="24.75" customHeight="1">
      <c r="B11" s="786" t="s">
        <v>206</v>
      </c>
      <c r="C11" s="786"/>
      <c r="D11" s="786"/>
      <c r="E11" s="786"/>
      <c r="F11" s="786"/>
      <c r="G11" s="786"/>
      <c r="H11" s="786"/>
      <c r="I11" s="786"/>
      <c r="J11" s="786"/>
      <c r="K11" s="786"/>
      <c r="L11" s="69"/>
      <c r="M11" s="18"/>
      <c r="N11" s="18"/>
      <c r="O11" s="59"/>
      <c r="P11" s="61"/>
      <c r="Q11" s="70"/>
      <c r="R11" s="53" t="s">
        <v>204</v>
      </c>
      <c r="S11" s="53"/>
      <c r="T11" s="53"/>
      <c r="U11" s="53"/>
      <c r="V11" s="53"/>
      <c r="W11" s="53"/>
      <c r="X11" s="53"/>
      <c r="Y11" s="53"/>
      <c r="Z11" s="785" t="s">
        <v>225</v>
      </c>
      <c r="AA11" s="785"/>
      <c r="AB11" s="785"/>
      <c r="AC11" s="785"/>
      <c r="AD11" s="785"/>
      <c r="AE11" s="785"/>
      <c r="AF11" s="785"/>
      <c r="AG11" s="785"/>
      <c r="AH11" s="785"/>
      <c r="AI11" s="785"/>
      <c r="AJ11" s="785"/>
      <c r="AK11" s="785"/>
      <c r="AL11" s="785"/>
      <c r="AM11" s="785"/>
      <c r="AN11" s="785"/>
      <c r="AO11" s="785"/>
      <c r="AP11" s="785"/>
      <c r="AQ11" s="785"/>
      <c r="AR11" s="785"/>
      <c r="AS11" s="785"/>
      <c r="AT11" s="785"/>
      <c r="AU11" s="785"/>
      <c r="AV11" s="18"/>
      <c r="AW11" s="58" t="s">
        <v>209</v>
      </c>
      <c r="AX11" s="58"/>
      <c r="AY11" s="58"/>
      <c r="AZ11" s="58"/>
      <c r="BA11" s="58"/>
      <c r="BB11" s="18"/>
      <c r="BC11" s="796" t="s">
        <v>202</v>
      </c>
      <c r="BD11" s="796"/>
      <c r="BE11" s="796"/>
      <c r="BF11" s="796"/>
      <c r="BG11" s="796"/>
      <c r="BH11" s="796"/>
      <c r="BI11" s="71"/>
    </row>
    <row r="12" spans="6:61" s="17" customFormat="1" ht="20.25" customHeight="1">
      <c r="F12" s="18"/>
      <c r="G12" s="18"/>
      <c r="H12" s="18"/>
      <c r="I12" s="18"/>
      <c r="J12" s="18"/>
      <c r="K12" s="18"/>
      <c r="L12" s="18"/>
      <c r="M12" s="59"/>
      <c r="N12" s="59"/>
      <c r="O12" s="59"/>
      <c r="P12" s="61"/>
      <c r="Q12" s="70"/>
      <c r="R12" s="72"/>
      <c r="S12" s="62"/>
      <c r="T12" s="62"/>
      <c r="U12" s="62"/>
      <c r="V12" s="62"/>
      <c r="W12" s="62"/>
      <c r="X12" s="62"/>
      <c r="Y12" s="62"/>
      <c r="Z12" s="73" t="s">
        <v>226</v>
      </c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4"/>
      <c r="AT12" s="74"/>
      <c r="AU12" s="74"/>
      <c r="AV12" s="18"/>
      <c r="AW12" s="75"/>
      <c r="AX12" s="75"/>
      <c r="AY12" s="75"/>
      <c r="AZ12" s="75"/>
      <c r="BA12" s="75"/>
      <c r="BB12" s="18"/>
      <c r="BC12" s="18"/>
      <c r="BD12" s="18"/>
      <c r="BE12" s="18"/>
      <c r="BF12" s="18"/>
      <c r="BG12" s="18"/>
      <c r="BH12" s="18"/>
      <c r="BI12" s="18"/>
    </row>
    <row r="13" spans="2:61" s="17" customFormat="1" ht="23.25">
      <c r="B13" s="786" t="s">
        <v>207</v>
      </c>
      <c r="C13" s="786"/>
      <c r="D13" s="783"/>
      <c r="E13" s="783"/>
      <c r="F13" s="783"/>
      <c r="G13" s="783"/>
      <c r="H13" s="783"/>
      <c r="I13" s="783"/>
      <c r="J13" s="783"/>
      <c r="K13" s="783"/>
      <c r="L13" s="783"/>
      <c r="M13" s="783"/>
      <c r="N13" s="783"/>
      <c r="O13" s="783"/>
      <c r="P13" s="76"/>
      <c r="Q13" s="76"/>
      <c r="R13" s="77" t="s">
        <v>205</v>
      </c>
      <c r="S13" s="78"/>
      <c r="T13" s="78"/>
      <c r="U13" s="78"/>
      <c r="V13" s="78"/>
      <c r="W13" s="78"/>
      <c r="X13" s="78"/>
      <c r="Y13" s="78"/>
      <c r="Z13" s="78"/>
      <c r="AA13" s="21"/>
      <c r="AB13" s="21"/>
      <c r="AC13" s="21"/>
      <c r="AD13" s="79"/>
      <c r="AE13" s="797" t="s">
        <v>198</v>
      </c>
      <c r="AF13" s="798"/>
      <c r="AG13" s="798"/>
      <c r="AH13" s="798"/>
      <c r="AI13" s="798"/>
      <c r="AJ13" s="798"/>
      <c r="AK13" s="798"/>
      <c r="AL13" s="798"/>
      <c r="AM13" s="798"/>
      <c r="AN13" s="798"/>
      <c r="AO13" s="798"/>
      <c r="AP13" s="798"/>
      <c r="AQ13" s="798"/>
      <c r="AR13" s="798"/>
      <c r="AS13" s="798"/>
      <c r="AT13" s="798"/>
      <c r="AU13" s="798"/>
      <c r="AV13" s="18"/>
      <c r="AW13" s="58" t="s">
        <v>210</v>
      </c>
      <c r="AX13" s="58"/>
      <c r="AY13" s="58"/>
      <c r="AZ13" s="58"/>
      <c r="BA13" s="58"/>
      <c r="BB13" s="58"/>
      <c r="BC13" s="80" t="s">
        <v>213</v>
      </c>
      <c r="BD13" s="81"/>
      <c r="BE13" s="81"/>
      <c r="BF13" s="81"/>
      <c r="BG13" s="81"/>
      <c r="BH13" s="81"/>
      <c r="BI13" s="22"/>
    </row>
    <row r="14" spans="6:61" s="17" customFormat="1" ht="13.5" customHeight="1">
      <c r="F14" s="18"/>
      <c r="G14" s="18"/>
      <c r="H14" s="18"/>
      <c r="I14" s="18"/>
      <c r="J14" s="18"/>
      <c r="K14" s="18"/>
      <c r="L14" s="18"/>
      <c r="M14" s="18"/>
      <c r="N14" s="76"/>
      <c r="O14" s="76"/>
      <c r="P14" s="76"/>
      <c r="Q14" s="76"/>
      <c r="R14" s="76"/>
      <c r="S14" s="82"/>
      <c r="T14" s="82"/>
      <c r="U14" s="82"/>
      <c r="V14" s="82"/>
      <c r="W14" s="82"/>
      <c r="X14" s="82"/>
      <c r="Y14" s="82"/>
      <c r="Z14" s="83"/>
      <c r="AA14" s="84"/>
      <c r="AB14" s="84"/>
      <c r="AC14" s="84"/>
      <c r="AD14" s="84"/>
      <c r="AE14" s="85" t="s">
        <v>199</v>
      </c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18"/>
      <c r="AW14" s="87"/>
      <c r="AX14" s="87"/>
      <c r="AY14" s="87"/>
      <c r="AZ14" s="87"/>
      <c r="BA14" s="87"/>
      <c r="BB14" s="87"/>
      <c r="BC14" s="88"/>
      <c r="BD14" s="88"/>
      <c r="BE14" s="88"/>
      <c r="BF14" s="88"/>
      <c r="BG14" s="88"/>
      <c r="BH14" s="88"/>
      <c r="BI14" s="88"/>
    </row>
    <row r="15" spans="6:61" s="17" customFormat="1" ht="21" customHeight="1">
      <c r="F15" s="18"/>
      <c r="G15" s="18"/>
      <c r="H15" s="18"/>
      <c r="I15" s="18"/>
      <c r="J15" s="18"/>
      <c r="K15" s="18"/>
      <c r="L15" s="18"/>
      <c r="M15" s="18"/>
      <c r="N15" s="59"/>
      <c r="O15" s="59"/>
      <c r="P15" s="89"/>
      <c r="Q15" s="90"/>
      <c r="R15" s="91"/>
      <c r="S15" s="92" t="s">
        <v>195</v>
      </c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3" t="s">
        <v>197</v>
      </c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4"/>
      <c r="AU15" s="94"/>
      <c r="AV15" s="95"/>
      <c r="AW15" s="58" t="s">
        <v>211</v>
      </c>
      <c r="AX15" s="18"/>
      <c r="AY15" s="58"/>
      <c r="AZ15" s="58"/>
      <c r="BA15" s="58"/>
      <c r="BB15" s="96" t="s">
        <v>212</v>
      </c>
      <c r="BC15" s="18"/>
      <c r="BD15" s="97"/>
      <c r="BE15" s="97"/>
      <c r="BF15" s="97"/>
      <c r="BG15" s="97"/>
      <c r="BH15" s="97"/>
      <c r="BI15" s="71"/>
    </row>
    <row r="16" spans="2:61" s="17" customFormat="1" ht="17.25" customHeight="1">
      <c r="B16" s="98"/>
      <c r="C16" s="98"/>
      <c r="D16" s="99"/>
      <c r="E16" s="9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89"/>
      <c r="Q16" s="90"/>
      <c r="R16" s="90"/>
      <c r="S16" s="45"/>
      <c r="T16" s="45"/>
      <c r="U16" s="45"/>
      <c r="V16" s="45"/>
      <c r="W16" s="100"/>
      <c r="X16" s="100"/>
      <c r="Y16" s="100"/>
      <c r="Z16" s="21"/>
      <c r="AA16" s="101"/>
      <c r="AB16" s="101"/>
      <c r="AC16" s="101"/>
      <c r="AD16" s="101"/>
      <c r="AE16" s="102" t="s">
        <v>196</v>
      </c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8"/>
      <c r="AW16" s="103"/>
      <c r="AX16" s="18"/>
      <c r="AY16" s="18"/>
      <c r="AZ16" s="18"/>
      <c r="BA16" s="18"/>
      <c r="BB16" s="40"/>
      <c r="BC16" s="104"/>
      <c r="BD16" s="104"/>
      <c r="BE16" s="104"/>
      <c r="BF16" s="104"/>
      <c r="BG16" s="104"/>
      <c r="BH16" s="104"/>
      <c r="BI16" s="105"/>
    </row>
    <row r="17" spans="2:62" s="17" customFormat="1" ht="22.5" customHeight="1">
      <c r="B17" s="98"/>
      <c r="C17" s="98"/>
      <c r="D17" s="99"/>
      <c r="E17" s="9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89"/>
      <c r="Q17" s="90"/>
      <c r="R17" s="90"/>
      <c r="S17" s="92" t="s">
        <v>193</v>
      </c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803" t="s">
        <v>194</v>
      </c>
      <c r="AF17" s="804"/>
      <c r="AG17" s="804"/>
      <c r="AH17" s="804"/>
      <c r="AI17" s="804"/>
      <c r="AJ17" s="804"/>
      <c r="AK17" s="804"/>
      <c r="AL17" s="804"/>
      <c r="AM17" s="804"/>
      <c r="AN17" s="804"/>
      <c r="AO17" s="804"/>
      <c r="AP17" s="804"/>
      <c r="AQ17" s="804"/>
      <c r="AR17" s="804"/>
      <c r="AS17" s="804"/>
      <c r="AT17" s="804"/>
      <c r="AU17" s="804"/>
      <c r="AV17" s="18"/>
      <c r="AW17" s="18"/>
      <c r="AX17" s="103"/>
      <c r="AY17" s="18"/>
      <c r="AZ17" s="18"/>
      <c r="BA17" s="18"/>
      <c r="BB17" s="18"/>
      <c r="BC17" s="40"/>
      <c r="BD17" s="106"/>
      <c r="BE17" s="106"/>
      <c r="BF17" s="106"/>
      <c r="BG17" s="106"/>
      <c r="BH17" s="106"/>
      <c r="BI17" s="106"/>
      <c r="BJ17" s="107"/>
    </row>
    <row r="18" spans="2:62" s="17" customFormat="1" ht="24" customHeight="1">
      <c r="B18" s="98"/>
      <c r="C18" s="98"/>
      <c r="D18" s="99"/>
      <c r="E18" s="9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89"/>
      <c r="Q18" s="90"/>
      <c r="R18" s="90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9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1"/>
      <c r="AU18" s="111"/>
      <c r="AV18" s="18"/>
      <c r="AW18" s="18"/>
      <c r="AX18" s="103"/>
      <c r="AY18" s="18"/>
      <c r="AZ18" s="18"/>
      <c r="BA18" s="18"/>
      <c r="BB18" s="18"/>
      <c r="BC18" s="40"/>
      <c r="BD18" s="106"/>
      <c r="BE18" s="106"/>
      <c r="BF18" s="106"/>
      <c r="BG18" s="106"/>
      <c r="BH18" s="106"/>
      <c r="BI18" s="106"/>
      <c r="BJ18" s="107"/>
    </row>
    <row r="19" spans="2:64" s="17" customFormat="1" ht="24" customHeight="1">
      <c r="B19" s="98"/>
      <c r="C19" s="98"/>
      <c r="D19" s="99"/>
      <c r="E19" s="9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89"/>
      <c r="Q19" s="90"/>
      <c r="R19" s="90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11"/>
      <c r="AU19" s="111"/>
      <c r="AV19" s="111"/>
      <c r="AW19" s="111"/>
      <c r="AX19" s="18"/>
      <c r="AY19" s="18"/>
      <c r="AZ19" s="103"/>
      <c r="BA19" s="18"/>
      <c r="BB19" s="18"/>
      <c r="BC19" s="18"/>
      <c r="BD19" s="18"/>
      <c r="BE19" s="40"/>
      <c r="BF19" s="106"/>
      <c r="BG19" s="106"/>
      <c r="BH19" s="106"/>
      <c r="BI19" s="106"/>
      <c r="BJ19" s="107"/>
      <c r="BK19" s="107"/>
      <c r="BL19" s="107"/>
    </row>
    <row r="20" spans="6:64" s="17" customFormat="1" ht="26.25" customHeight="1" thickBot="1">
      <c r="F20" s="112" t="s">
        <v>162</v>
      </c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8"/>
      <c r="BH20" s="18"/>
      <c r="BI20" s="18"/>
      <c r="BL20" s="113"/>
    </row>
    <row r="21" spans="6:64" s="18" customFormat="1" ht="13.5" customHeight="1" thickBot="1">
      <c r="F21" s="776" t="s">
        <v>172</v>
      </c>
      <c r="G21" s="490" t="s">
        <v>163</v>
      </c>
      <c r="H21" s="491"/>
      <c r="I21" s="491"/>
      <c r="J21" s="492"/>
      <c r="K21" s="493" t="s">
        <v>164</v>
      </c>
      <c r="L21" s="494"/>
      <c r="M21" s="494"/>
      <c r="N21" s="494"/>
      <c r="O21" s="495"/>
      <c r="P21" s="496" t="s">
        <v>165</v>
      </c>
      <c r="Q21" s="497"/>
      <c r="R21" s="497"/>
      <c r="S21" s="498"/>
      <c r="T21" s="497" t="s">
        <v>166</v>
      </c>
      <c r="U21" s="497"/>
      <c r="V21" s="497"/>
      <c r="W21" s="497"/>
      <c r="X21" s="498"/>
      <c r="Y21" s="499" t="s">
        <v>167</v>
      </c>
      <c r="Z21" s="500"/>
      <c r="AA21" s="500"/>
      <c r="AB21" s="501"/>
      <c r="AC21" s="490" t="s">
        <v>163</v>
      </c>
      <c r="AD21" s="491"/>
      <c r="AE21" s="491"/>
      <c r="AF21" s="492"/>
      <c r="AG21" s="493" t="s">
        <v>164</v>
      </c>
      <c r="AH21" s="494"/>
      <c r="AI21" s="494"/>
      <c r="AJ21" s="494"/>
      <c r="AK21" s="495"/>
      <c r="AL21" s="496" t="s">
        <v>165</v>
      </c>
      <c r="AM21" s="497"/>
      <c r="AN21" s="497"/>
      <c r="AO21" s="498"/>
      <c r="AP21" s="497" t="s">
        <v>166</v>
      </c>
      <c r="AQ21" s="497"/>
      <c r="AR21" s="497"/>
      <c r="AS21" s="497"/>
      <c r="AT21" s="498"/>
      <c r="AU21" s="499" t="s">
        <v>167</v>
      </c>
      <c r="AV21" s="500"/>
      <c r="AW21" s="500"/>
      <c r="AX21" s="501"/>
      <c r="AY21" s="502"/>
      <c r="AZ21" s="502"/>
      <c r="BA21" s="502"/>
      <c r="BB21" s="503"/>
      <c r="BC21" s="504"/>
      <c r="BD21" s="505" t="s">
        <v>168</v>
      </c>
      <c r="BE21" s="504"/>
      <c r="BF21" s="506"/>
      <c r="BG21" s="106"/>
      <c r="BH21" s="106"/>
      <c r="BI21" s="106"/>
      <c r="BJ21" s="106"/>
      <c r="BK21" s="106"/>
      <c r="BL21" s="114"/>
    </row>
    <row r="22" spans="6:64" s="115" customFormat="1" ht="26.25" customHeight="1" thickBot="1">
      <c r="F22" s="777"/>
      <c r="G22" s="116">
        <v>1</v>
      </c>
      <c r="H22" s="117">
        <f aca="true" t="shared" si="0" ref="H22:AM22">G22+1</f>
        <v>2</v>
      </c>
      <c r="I22" s="117">
        <f t="shared" si="0"/>
        <v>3</v>
      </c>
      <c r="J22" s="118">
        <f t="shared" si="0"/>
        <v>4</v>
      </c>
      <c r="K22" s="116">
        <f t="shared" si="0"/>
        <v>5</v>
      </c>
      <c r="L22" s="117">
        <f t="shared" si="0"/>
        <v>6</v>
      </c>
      <c r="M22" s="117">
        <f t="shared" si="0"/>
        <v>7</v>
      </c>
      <c r="N22" s="117">
        <f t="shared" si="0"/>
        <v>8</v>
      </c>
      <c r="O22" s="118">
        <f t="shared" si="0"/>
        <v>9</v>
      </c>
      <c r="P22" s="116">
        <f t="shared" si="0"/>
        <v>10</v>
      </c>
      <c r="Q22" s="117">
        <f t="shared" si="0"/>
        <v>11</v>
      </c>
      <c r="R22" s="117">
        <f t="shared" si="0"/>
        <v>12</v>
      </c>
      <c r="S22" s="118">
        <f t="shared" si="0"/>
        <v>13</v>
      </c>
      <c r="T22" s="116">
        <f t="shared" si="0"/>
        <v>14</v>
      </c>
      <c r="U22" s="119">
        <f t="shared" si="0"/>
        <v>15</v>
      </c>
      <c r="V22" s="117">
        <f t="shared" si="0"/>
        <v>16</v>
      </c>
      <c r="W22" s="117">
        <f t="shared" si="0"/>
        <v>17</v>
      </c>
      <c r="X22" s="118">
        <f t="shared" si="0"/>
        <v>18</v>
      </c>
      <c r="Y22" s="116">
        <f t="shared" si="0"/>
        <v>19</v>
      </c>
      <c r="Z22" s="117">
        <f t="shared" si="0"/>
        <v>20</v>
      </c>
      <c r="AA22" s="117">
        <f t="shared" si="0"/>
        <v>21</v>
      </c>
      <c r="AB22" s="118">
        <f t="shared" si="0"/>
        <v>22</v>
      </c>
      <c r="AC22" s="116">
        <f t="shared" si="0"/>
        <v>23</v>
      </c>
      <c r="AD22" s="119">
        <f t="shared" si="0"/>
        <v>24</v>
      </c>
      <c r="AE22" s="117">
        <f t="shared" si="0"/>
        <v>25</v>
      </c>
      <c r="AF22" s="118">
        <f t="shared" si="0"/>
        <v>26</v>
      </c>
      <c r="AG22" s="116">
        <f t="shared" si="0"/>
        <v>27</v>
      </c>
      <c r="AH22" s="120">
        <f t="shared" si="0"/>
        <v>28</v>
      </c>
      <c r="AI22" s="117">
        <f t="shared" si="0"/>
        <v>29</v>
      </c>
      <c r="AJ22" s="118">
        <f t="shared" si="0"/>
        <v>30</v>
      </c>
      <c r="AK22" s="116">
        <f t="shared" si="0"/>
        <v>31</v>
      </c>
      <c r="AL22" s="120">
        <f t="shared" si="0"/>
        <v>32</v>
      </c>
      <c r="AM22" s="117">
        <f t="shared" si="0"/>
        <v>33</v>
      </c>
      <c r="AN22" s="117">
        <f aca="true" t="shared" si="1" ref="AN22:BF22">AM22+1</f>
        <v>34</v>
      </c>
      <c r="AO22" s="118">
        <f t="shared" si="1"/>
        <v>35</v>
      </c>
      <c r="AP22" s="121">
        <f t="shared" si="1"/>
        <v>36</v>
      </c>
      <c r="AQ22" s="122">
        <f t="shared" si="1"/>
        <v>37</v>
      </c>
      <c r="AR22" s="122">
        <f t="shared" si="1"/>
        <v>38</v>
      </c>
      <c r="AS22" s="123">
        <f t="shared" si="1"/>
        <v>39</v>
      </c>
      <c r="AT22" s="121">
        <f t="shared" si="1"/>
        <v>40</v>
      </c>
      <c r="AU22" s="122">
        <f t="shared" si="1"/>
        <v>41</v>
      </c>
      <c r="AV22" s="122">
        <f t="shared" si="1"/>
        <v>42</v>
      </c>
      <c r="AW22" s="123">
        <f t="shared" si="1"/>
        <v>43</v>
      </c>
      <c r="AX22" s="124">
        <f t="shared" si="1"/>
        <v>44</v>
      </c>
      <c r="AY22" s="125">
        <f t="shared" si="1"/>
        <v>45</v>
      </c>
      <c r="AZ22" s="126">
        <f t="shared" si="1"/>
        <v>46</v>
      </c>
      <c r="BA22" s="126">
        <f t="shared" si="1"/>
        <v>47</v>
      </c>
      <c r="BB22" s="127">
        <f t="shared" si="1"/>
        <v>48</v>
      </c>
      <c r="BC22" s="128">
        <f t="shared" si="1"/>
        <v>49</v>
      </c>
      <c r="BD22" s="129">
        <f t="shared" si="1"/>
        <v>50</v>
      </c>
      <c r="BE22" s="129">
        <f t="shared" si="1"/>
        <v>51</v>
      </c>
      <c r="BF22" s="130">
        <f t="shared" si="1"/>
        <v>52</v>
      </c>
      <c r="BG22" s="106"/>
      <c r="BH22" s="106"/>
      <c r="BI22" s="106"/>
      <c r="BJ22" s="106"/>
      <c r="BK22" s="106"/>
      <c r="BL22" s="9"/>
    </row>
    <row r="23" spans="6:63" s="18" customFormat="1" ht="16.5" thickTop="1">
      <c r="F23" s="131" t="s">
        <v>2</v>
      </c>
      <c r="G23" s="132"/>
      <c r="H23" s="133"/>
      <c r="I23" s="134"/>
      <c r="J23" s="135"/>
      <c r="K23" s="136"/>
      <c r="L23" s="137"/>
      <c r="M23" s="137">
        <v>18</v>
      </c>
      <c r="N23" s="137"/>
      <c r="O23" s="138"/>
      <c r="P23" s="136"/>
      <c r="Q23" s="137"/>
      <c r="R23" s="137"/>
      <c r="S23" s="138"/>
      <c r="T23" s="136"/>
      <c r="U23" s="139"/>
      <c r="V23" s="137"/>
      <c r="W23" s="137"/>
      <c r="X23" s="138"/>
      <c r="Y23" s="136" t="s">
        <v>188</v>
      </c>
      <c r="Z23" s="137" t="s">
        <v>188</v>
      </c>
      <c r="AA23" s="137" t="s">
        <v>191</v>
      </c>
      <c r="AB23" s="138" t="s">
        <v>191</v>
      </c>
      <c r="AC23" s="136"/>
      <c r="AD23" s="139"/>
      <c r="AE23" s="137"/>
      <c r="AF23" s="138"/>
      <c r="AG23" s="136"/>
      <c r="AH23" s="139"/>
      <c r="AI23" s="137">
        <v>18</v>
      </c>
      <c r="AJ23" s="138"/>
      <c r="AK23" s="136"/>
      <c r="AL23" s="139"/>
      <c r="AM23" s="137"/>
      <c r="AN23" s="137"/>
      <c r="AO23" s="138"/>
      <c r="AP23" s="136"/>
      <c r="AQ23" s="137"/>
      <c r="AR23" s="137"/>
      <c r="AS23" s="138"/>
      <c r="AT23" s="136"/>
      <c r="AU23" s="140" t="s">
        <v>3</v>
      </c>
      <c r="AV23" s="140" t="s">
        <v>3</v>
      </c>
      <c r="AW23" s="138" t="s">
        <v>191</v>
      </c>
      <c r="AX23" s="136" t="s">
        <v>191</v>
      </c>
      <c r="AY23" s="137" t="s">
        <v>191</v>
      </c>
      <c r="AZ23" s="137" t="s">
        <v>191</v>
      </c>
      <c r="BA23" s="137" t="s">
        <v>191</v>
      </c>
      <c r="BB23" s="141" t="s">
        <v>191</v>
      </c>
      <c r="BC23" s="139" t="s">
        <v>191</v>
      </c>
      <c r="BD23" s="137" t="s">
        <v>191</v>
      </c>
      <c r="BE23" s="137" t="s">
        <v>191</v>
      </c>
      <c r="BF23" s="138" t="s">
        <v>191</v>
      </c>
      <c r="BG23" s="142"/>
      <c r="BH23" s="143"/>
      <c r="BI23" s="143"/>
      <c r="BJ23" s="143"/>
      <c r="BK23" s="143"/>
    </row>
    <row r="24" spans="6:63" s="144" customFormat="1" ht="15.75">
      <c r="F24" s="145" t="s">
        <v>4</v>
      </c>
      <c r="G24" s="146"/>
      <c r="H24" s="147"/>
      <c r="I24" s="148"/>
      <c r="J24" s="149"/>
      <c r="K24" s="150"/>
      <c r="L24" s="140"/>
      <c r="M24" s="140">
        <v>18</v>
      </c>
      <c r="N24" s="140"/>
      <c r="O24" s="151"/>
      <c r="P24" s="150"/>
      <c r="Q24" s="140"/>
      <c r="R24" s="140"/>
      <c r="S24" s="151"/>
      <c r="T24" s="150"/>
      <c r="U24" s="152"/>
      <c r="V24" s="140"/>
      <c r="W24" s="140"/>
      <c r="X24" s="151"/>
      <c r="Y24" s="150" t="s">
        <v>188</v>
      </c>
      <c r="Z24" s="140" t="s">
        <v>188</v>
      </c>
      <c r="AA24" s="140" t="s">
        <v>191</v>
      </c>
      <c r="AB24" s="151" t="s">
        <v>191</v>
      </c>
      <c r="AC24" s="150"/>
      <c r="AD24" s="152"/>
      <c r="AE24" s="140"/>
      <c r="AF24" s="151"/>
      <c r="AG24" s="150"/>
      <c r="AH24" s="152"/>
      <c r="AI24" s="140">
        <v>18</v>
      </c>
      <c r="AJ24" s="151"/>
      <c r="AK24" s="150"/>
      <c r="AL24" s="152"/>
      <c r="AM24" s="140"/>
      <c r="AN24" s="140"/>
      <c r="AO24" s="151"/>
      <c r="AP24" s="150"/>
      <c r="AQ24" s="140"/>
      <c r="AR24" s="140"/>
      <c r="AS24" s="151"/>
      <c r="AT24" s="150"/>
      <c r="AU24" s="140" t="s">
        <v>3</v>
      </c>
      <c r="AV24" s="140" t="s">
        <v>3</v>
      </c>
      <c r="AW24" s="151" t="s">
        <v>191</v>
      </c>
      <c r="AX24" s="150" t="s">
        <v>191</v>
      </c>
      <c r="AY24" s="140" t="s">
        <v>191</v>
      </c>
      <c r="AZ24" s="140" t="s">
        <v>191</v>
      </c>
      <c r="BA24" s="140" t="s">
        <v>191</v>
      </c>
      <c r="BB24" s="153" t="s">
        <v>191</v>
      </c>
      <c r="BC24" s="152" t="s">
        <v>191</v>
      </c>
      <c r="BD24" s="140" t="s">
        <v>191</v>
      </c>
      <c r="BE24" s="140" t="s">
        <v>191</v>
      </c>
      <c r="BF24" s="151" t="s">
        <v>191</v>
      </c>
      <c r="BG24" s="142"/>
      <c r="BH24" s="143"/>
      <c r="BI24" s="143"/>
      <c r="BJ24" s="143"/>
      <c r="BK24" s="143"/>
    </row>
    <row r="25" spans="6:64" s="144" customFormat="1" ht="15.75">
      <c r="F25" s="154" t="s">
        <v>5</v>
      </c>
      <c r="G25" s="155"/>
      <c r="H25" s="156"/>
      <c r="I25" s="157"/>
      <c r="J25" s="158"/>
      <c r="K25" s="159"/>
      <c r="L25" s="160"/>
      <c r="M25" s="160">
        <v>18</v>
      </c>
      <c r="N25" s="160"/>
      <c r="O25" s="161"/>
      <c r="P25" s="159"/>
      <c r="Q25" s="160"/>
      <c r="R25" s="160"/>
      <c r="S25" s="161"/>
      <c r="T25" s="159"/>
      <c r="U25" s="162"/>
      <c r="V25" s="160"/>
      <c r="W25" s="160"/>
      <c r="X25" s="161"/>
      <c r="Y25" s="150" t="s">
        <v>188</v>
      </c>
      <c r="Z25" s="140" t="s">
        <v>188</v>
      </c>
      <c r="AA25" s="140" t="s">
        <v>191</v>
      </c>
      <c r="AB25" s="151" t="s">
        <v>191</v>
      </c>
      <c r="AC25" s="150"/>
      <c r="AD25" s="162"/>
      <c r="AE25" s="160"/>
      <c r="AF25" s="161"/>
      <c r="AG25" s="159"/>
      <c r="AH25" s="162"/>
      <c r="AI25" s="160">
        <v>18</v>
      </c>
      <c r="AJ25" s="161"/>
      <c r="AK25" s="163"/>
      <c r="AL25" s="164"/>
      <c r="AM25" s="165"/>
      <c r="AN25" s="165"/>
      <c r="AO25" s="166"/>
      <c r="AP25" s="150"/>
      <c r="AQ25" s="140"/>
      <c r="AR25" s="140"/>
      <c r="AS25" s="151"/>
      <c r="AT25" s="150"/>
      <c r="AU25" s="140" t="s">
        <v>3</v>
      </c>
      <c r="AV25" s="140" t="s">
        <v>3</v>
      </c>
      <c r="AW25" s="151" t="s">
        <v>191</v>
      </c>
      <c r="AX25" s="150" t="s">
        <v>191</v>
      </c>
      <c r="AY25" s="140" t="s">
        <v>191</v>
      </c>
      <c r="AZ25" s="140" t="s">
        <v>191</v>
      </c>
      <c r="BA25" s="140" t="s">
        <v>191</v>
      </c>
      <c r="BB25" s="153" t="s">
        <v>191</v>
      </c>
      <c r="BC25" s="152" t="s">
        <v>191</v>
      </c>
      <c r="BD25" s="140" t="s">
        <v>191</v>
      </c>
      <c r="BE25" s="140" t="s">
        <v>191</v>
      </c>
      <c r="BF25" s="151" t="s">
        <v>191</v>
      </c>
      <c r="BG25" s="142"/>
      <c r="BH25" s="142"/>
      <c r="BI25" s="143"/>
      <c r="BJ25" s="143"/>
      <c r="BK25" s="143"/>
      <c r="BL25" s="143"/>
    </row>
    <row r="26" spans="6:64" s="144" customFormat="1" ht="16.5" thickBot="1">
      <c r="F26" s="167" t="s">
        <v>6</v>
      </c>
      <c r="G26" s="168"/>
      <c r="H26" s="169"/>
      <c r="I26" s="170"/>
      <c r="J26" s="171"/>
      <c r="K26" s="172"/>
      <c r="L26" s="173"/>
      <c r="M26" s="173">
        <v>18</v>
      </c>
      <c r="N26" s="173"/>
      <c r="O26" s="174"/>
      <c r="P26" s="172"/>
      <c r="Q26" s="173"/>
      <c r="R26" s="173"/>
      <c r="S26" s="174"/>
      <c r="T26" s="172"/>
      <c r="U26" s="175"/>
      <c r="V26" s="173"/>
      <c r="W26" s="173"/>
      <c r="X26" s="174"/>
      <c r="Y26" s="172" t="s">
        <v>188</v>
      </c>
      <c r="Z26" s="173" t="s">
        <v>188</v>
      </c>
      <c r="AA26" s="176" t="s">
        <v>191</v>
      </c>
      <c r="AB26" s="177" t="s">
        <v>191</v>
      </c>
      <c r="AC26" s="178"/>
      <c r="AD26" s="175"/>
      <c r="AE26" s="173"/>
      <c r="AF26" s="174"/>
      <c r="AG26" s="172"/>
      <c r="AH26" s="175"/>
      <c r="AI26" s="173">
        <v>9</v>
      </c>
      <c r="AJ26" s="174"/>
      <c r="AK26" s="172"/>
      <c r="AL26" s="175" t="s">
        <v>188</v>
      </c>
      <c r="AM26" s="175" t="s">
        <v>192</v>
      </c>
      <c r="AN26" s="173" t="s">
        <v>189</v>
      </c>
      <c r="AO26" s="174" t="s">
        <v>189</v>
      </c>
      <c r="AP26" s="173" t="s">
        <v>189</v>
      </c>
      <c r="AQ26" s="173" t="s">
        <v>189</v>
      </c>
      <c r="AR26" s="175" t="s">
        <v>190</v>
      </c>
      <c r="AS26" s="175" t="s">
        <v>190</v>
      </c>
      <c r="AT26" s="179" t="s">
        <v>190</v>
      </c>
      <c r="AU26" s="173" t="s">
        <v>190</v>
      </c>
      <c r="AV26" s="173" t="s">
        <v>12</v>
      </c>
      <c r="AW26" s="174" t="s">
        <v>12</v>
      </c>
      <c r="AX26" s="172"/>
      <c r="AY26" s="175"/>
      <c r="AZ26" s="173"/>
      <c r="BA26" s="173"/>
      <c r="BB26" s="180"/>
      <c r="BC26" s="175"/>
      <c r="BD26" s="173"/>
      <c r="BE26" s="173"/>
      <c r="BF26" s="174"/>
      <c r="BG26" s="142"/>
      <c r="BH26" s="142"/>
      <c r="BI26" s="142"/>
      <c r="BJ26" s="142"/>
      <c r="BK26" s="143"/>
      <c r="BL26" s="143"/>
    </row>
    <row r="27" spans="6:64" s="144" customFormat="1" ht="15.75" customHeight="1">
      <c r="F27" s="181" t="s">
        <v>186</v>
      </c>
      <c r="G27" s="182"/>
      <c r="H27" s="182"/>
      <c r="I27" s="182"/>
      <c r="J27" s="183" t="s">
        <v>187</v>
      </c>
      <c r="K27" s="184" t="s">
        <v>173</v>
      </c>
      <c r="L27" s="184"/>
      <c r="M27" s="184"/>
      <c r="N27" s="140" t="s">
        <v>188</v>
      </c>
      <c r="O27" s="184" t="s">
        <v>174</v>
      </c>
      <c r="P27" s="184"/>
      <c r="Q27" s="184"/>
      <c r="R27" s="182"/>
      <c r="S27" s="185" t="s">
        <v>189</v>
      </c>
      <c r="T27" s="184" t="s">
        <v>175</v>
      </c>
      <c r="U27" s="184"/>
      <c r="V27" s="184"/>
      <c r="W27" s="185" t="s">
        <v>190</v>
      </c>
      <c r="X27" s="184" t="s">
        <v>176</v>
      </c>
      <c r="Y27" s="184"/>
      <c r="Z27" s="184"/>
      <c r="AA27" s="184"/>
      <c r="AB27" s="182"/>
      <c r="AC27" s="185" t="s">
        <v>12</v>
      </c>
      <c r="AD27" s="787" t="s">
        <v>177</v>
      </c>
      <c r="AE27" s="788"/>
      <c r="AF27" s="788"/>
      <c r="AG27" s="788"/>
      <c r="AH27" s="788"/>
      <c r="AI27" s="788"/>
      <c r="AJ27" s="788"/>
      <c r="AL27" s="182"/>
      <c r="AM27" s="182"/>
      <c r="AN27" s="182"/>
      <c r="AO27" s="182"/>
      <c r="AP27" s="182"/>
      <c r="AQ27" s="184"/>
      <c r="AR27" s="184"/>
      <c r="AS27" s="187" t="s">
        <v>191</v>
      </c>
      <c r="AT27" s="182" t="s">
        <v>178</v>
      </c>
      <c r="AU27" s="182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2"/>
      <c r="BH27" s="182"/>
      <c r="BI27" s="182"/>
      <c r="BJ27" s="182"/>
      <c r="BK27" s="182"/>
      <c r="BL27" s="182"/>
    </row>
    <row r="28" spans="6:66" s="188" customFormat="1" ht="15.75">
      <c r="F28" s="182"/>
      <c r="G28" s="181"/>
      <c r="H28" s="182"/>
      <c r="I28" s="182"/>
      <c r="J28" s="182"/>
      <c r="K28" s="184"/>
      <c r="L28" s="184"/>
      <c r="M28" s="184"/>
      <c r="N28" s="184"/>
      <c r="O28" s="142"/>
      <c r="P28" s="142"/>
      <c r="Q28" s="182"/>
      <c r="R28" s="182"/>
      <c r="S28" s="182"/>
      <c r="T28" s="182"/>
      <c r="U28" s="182"/>
      <c r="V28" s="182"/>
      <c r="W28" s="182"/>
      <c r="X28" s="182"/>
      <c r="Y28" s="189"/>
      <c r="Z28" s="184"/>
      <c r="AA28" s="184"/>
      <c r="AB28" s="184"/>
      <c r="AC28" s="182"/>
      <c r="AD28" s="189"/>
      <c r="AE28" s="184"/>
      <c r="AF28" s="184"/>
      <c r="AG28" s="184"/>
      <c r="AH28" s="189"/>
      <c r="AI28" s="184"/>
      <c r="AJ28" s="184"/>
      <c r="AK28" s="184"/>
      <c r="AL28" s="184"/>
      <c r="AM28" s="182"/>
      <c r="AN28" s="189"/>
      <c r="AO28" s="184"/>
      <c r="AP28" s="184"/>
      <c r="AQ28" s="184"/>
      <c r="AR28" s="184"/>
      <c r="AS28" s="184"/>
      <c r="AT28" s="190"/>
      <c r="AU28" s="182"/>
      <c r="AV28" s="182"/>
      <c r="AW28" s="184"/>
      <c r="AX28" s="184"/>
      <c r="AY28" s="184"/>
      <c r="AZ28" s="184"/>
      <c r="BA28" s="184"/>
      <c r="BB28" s="184"/>
      <c r="BC28" s="184"/>
      <c r="BD28" s="184"/>
      <c r="BE28" s="182"/>
      <c r="BF28" s="182"/>
      <c r="BG28" s="182"/>
      <c r="BH28" s="182"/>
      <c r="BI28" s="181"/>
      <c r="BN28" s="191"/>
    </row>
    <row r="29" spans="6:60" s="182" customFormat="1" ht="21" thickBot="1">
      <c r="F29" s="192" t="s">
        <v>171</v>
      </c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Y29" s="193"/>
      <c r="Z29" s="192" t="s">
        <v>170</v>
      </c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84"/>
      <c r="AM29" s="194"/>
      <c r="AN29" s="195" t="s">
        <v>169</v>
      </c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10"/>
    </row>
    <row r="30" spans="6:59" s="182" customFormat="1" ht="52.5" customHeight="1" thickBot="1">
      <c r="F30" s="196" t="s">
        <v>172</v>
      </c>
      <c r="G30" s="507" t="s">
        <v>173</v>
      </c>
      <c r="H30" s="508"/>
      <c r="I30" s="507" t="s">
        <v>174</v>
      </c>
      <c r="J30" s="508"/>
      <c r="K30" s="507" t="s">
        <v>175</v>
      </c>
      <c r="L30" s="509"/>
      <c r="M30" s="507" t="s">
        <v>176</v>
      </c>
      <c r="N30" s="509"/>
      <c r="O30" s="508"/>
      <c r="P30" s="799" t="s">
        <v>177</v>
      </c>
      <c r="Q30" s="800"/>
      <c r="R30" s="510" t="s">
        <v>178</v>
      </c>
      <c r="S30" s="511"/>
      <c r="T30" s="512" t="s">
        <v>145</v>
      </c>
      <c r="U30" s="513"/>
      <c r="V30" s="197"/>
      <c r="W30" s="198"/>
      <c r="X30" s="193"/>
      <c r="Y30" s="193"/>
      <c r="Z30" s="514" t="s">
        <v>179</v>
      </c>
      <c r="AA30" s="515"/>
      <c r="AB30" s="515"/>
      <c r="AC30" s="515"/>
      <c r="AD30" s="515"/>
      <c r="AE30" s="516"/>
      <c r="AF30" s="517" t="s">
        <v>180</v>
      </c>
      <c r="AG30" s="518"/>
      <c r="AH30" s="519"/>
      <c r="AI30" s="517" t="s">
        <v>181</v>
      </c>
      <c r="AJ30" s="518"/>
      <c r="AK30" s="519"/>
      <c r="AL30" s="199"/>
      <c r="AM30" s="199"/>
      <c r="AN30" s="771" t="s">
        <v>159</v>
      </c>
      <c r="AO30" s="772"/>
      <c r="AP30" s="772"/>
      <c r="AQ30" s="772"/>
      <c r="AR30" s="772"/>
      <c r="AS30" s="772"/>
      <c r="AT30" s="772"/>
      <c r="AU30" s="773"/>
      <c r="AV30" s="517" t="s">
        <v>182</v>
      </c>
      <c r="AW30" s="518"/>
      <c r="AX30" s="518"/>
      <c r="AY30" s="518"/>
      <c r="AZ30" s="518"/>
      <c r="BA30" s="518"/>
      <c r="BB30" s="518"/>
      <c r="BC30" s="518"/>
      <c r="BD30" s="519"/>
      <c r="BE30" s="520" t="s">
        <v>180</v>
      </c>
      <c r="BF30" s="521"/>
      <c r="BG30" s="522"/>
    </row>
    <row r="31" spans="6:59" s="182" customFormat="1" ht="15.75" customHeight="1" thickBot="1">
      <c r="F31" s="200" t="s">
        <v>2</v>
      </c>
      <c r="G31" s="201">
        <v>36</v>
      </c>
      <c r="H31" s="202"/>
      <c r="I31" s="774">
        <v>4</v>
      </c>
      <c r="J31" s="775"/>
      <c r="K31" s="205"/>
      <c r="L31" s="205"/>
      <c r="M31" s="203"/>
      <c r="N31" s="206"/>
      <c r="O31" s="204"/>
      <c r="P31" s="203"/>
      <c r="Q31" s="204"/>
      <c r="R31" s="207">
        <v>12</v>
      </c>
      <c r="S31" s="208"/>
      <c r="T31" s="209">
        <f>+SUM(G31:S31)</f>
        <v>52</v>
      </c>
      <c r="U31" s="210"/>
      <c r="V31" s="193"/>
      <c r="W31" s="193"/>
      <c r="X31" s="193"/>
      <c r="Y31" s="193"/>
      <c r="Z31" s="211"/>
      <c r="AA31" s="212"/>
      <c r="AB31" s="212"/>
      <c r="AC31" s="212"/>
      <c r="AD31" s="212"/>
      <c r="AE31" s="213"/>
      <c r="AF31" s="214"/>
      <c r="AG31" s="215"/>
      <c r="AH31" s="216"/>
      <c r="AI31" s="214"/>
      <c r="AJ31" s="215"/>
      <c r="AK31" s="216"/>
      <c r="AL31" s="199"/>
      <c r="AM31" s="199"/>
      <c r="AN31" s="523" t="s">
        <v>183</v>
      </c>
      <c r="AO31" s="524"/>
      <c r="AP31" s="524"/>
      <c r="AQ31" s="524"/>
      <c r="AR31" s="524"/>
      <c r="AS31" s="524"/>
      <c r="AT31" s="524"/>
      <c r="AU31" s="525"/>
      <c r="AV31" s="523" t="s">
        <v>184</v>
      </c>
      <c r="AW31" s="524"/>
      <c r="AX31" s="524"/>
      <c r="AY31" s="524"/>
      <c r="AZ31" s="524"/>
      <c r="BA31" s="524"/>
      <c r="BB31" s="524"/>
      <c r="BC31" s="524"/>
      <c r="BD31" s="525"/>
      <c r="BE31" s="532">
        <v>8</v>
      </c>
      <c r="BF31" s="524"/>
      <c r="BG31" s="525"/>
    </row>
    <row r="32" spans="6:59" s="182" customFormat="1" ht="16.5" customHeight="1" thickBot="1">
      <c r="F32" s="217" t="s">
        <v>4</v>
      </c>
      <c r="G32" s="201">
        <v>36</v>
      </c>
      <c r="H32" s="202"/>
      <c r="I32" s="774">
        <v>4</v>
      </c>
      <c r="J32" s="775"/>
      <c r="K32" s="205"/>
      <c r="L32" s="205"/>
      <c r="M32" s="203"/>
      <c r="N32" s="206"/>
      <c r="O32" s="204"/>
      <c r="P32" s="203"/>
      <c r="Q32" s="204"/>
      <c r="R32" s="207">
        <v>12</v>
      </c>
      <c r="S32" s="208"/>
      <c r="T32" s="209">
        <f>+SUM(G32:S32)</f>
        <v>52</v>
      </c>
      <c r="U32" s="210"/>
      <c r="V32" s="193"/>
      <c r="W32" s="193"/>
      <c r="X32" s="193"/>
      <c r="Y32" s="193"/>
      <c r="Z32" s="218" t="s">
        <v>185</v>
      </c>
      <c r="AA32" s="219"/>
      <c r="AB32" s="219"/>
      <c r="AC32" s="219"/>
      <c r="AD32" s="219"/>
      <c r="AE32" s="220"/>
      <c r="AF32" s="221">
        <v>8</v>
      </c>
      <c r="AG32" s="215"/>
      <c r="AH32" s="216"/>
      <c r="AI32" s="221">
        <v>5</v>
      </c>
      <c r="AJ32" s="215"/>
      <c r="AK32" s="216"/>
      <c r="AL32" s="199"/>
      <c r="AM32" s="199"/>
      <c r="AN32" s="526"/>
      <c r="AO32" s="527"/>
      <c r="AP32" s="527"/>
      <c r="AQ32" s="527"/>
      <c r="AR32" s="527"/>
      <c r="AS32" s="527"/>
      <c r="AT32" s="527"/>
      <c r="AU32" s="528"/>
      <c r="AV32" s="526"/>
      <c r="AW32" s="527"/>
      <c r="AX32" s="527"/>
      <c r="AY32" s="527"/>
      <c r="AZ32" s="527"/>
      <c r="BA32" s="527"/>
      <c r="BB32" s="527"/>
      <c r="BC32" s="527"/>
      <c r="BD32" s="528"/>
      <c r="BE32" s="526"/>
      <c r="BF32" s="527"/>
      <c r="BG32" s="528"/>
    </row>
    <row r="33" spans="6:59" s="182" customFormat="1" ht="18.75" thickBot="1">
      <c r="F33" s="217" t="s">
        <v>5</v>
      </c>
      <c r="G33" s="201">
        <v>36</v>
      </c>
      <c r="H33" s="202"/>
      <c r="I33" s="774">
        <v>4</v>
      </c>
      <c r="J33" s="775"/>
      <c r="K33" s="205"/>
      <c r="L33" s="205"/>
      <c r="M33" s="203"/>
      <c r="N33" s="206"/>
      <c r="O33" s="204"/>
      <c r="P33" s="203"/>
      <c r="Q33" s="204"/>
      <c r="R33" s="207">
        <v>12</v>
      </c>
      <c r="S33" s="208"/>
      <c r="T33" s="209">
        <f>+SUM(G33:S33)</f>
        <v>52</v>
      </c>
      <c r="U33" s="210"/>
      <c r="V33" s="193"/>
      <c r="W33" s="193"/>
      <c r="X33" s="193"/>
      <c r="Y33" s="193"/>
      <c r="Z33" s="211"/>
      <c r="AA33" s="212"/>
      <c r="AB33" s="212"/>
      <c r="AC33" s="212"/>
      <c r="AD33" s="212"/>
      <c r="AE33" s="213"/>
      <c r="AF33" s="214"/>
      <c r="AG33" s="215"/>
      <c r="AH33" s="216"/>
      <c r="AI33" s="214"/>
      <c r="AJ33" s="215"/>
      <c r="AK33" s="216"/>
      <c r="AL33" s="199"/>
      <c r="AM33" s="199"/>
      <c r="AN33" s="529"/>
      <c r="AO33" s="530"/>
      <c r="AP33" s="530"/>
      <c r="AQ33" s="530"/>
      <c r="AR33" s="530"/>
      <c r="AS33" s="530"/>
      <c r="AT33" s="530"/>
      <c r="AU33" s="531"/>
      <c r="AV33" s="529"/>
      <c r="AW33" s="530"/>
      <c r="AX33" s="530"/>
      <c r="AY33" s="530"/>
      <c r="AZ33" s="530"/>
      <c r="BA33" s="530"/>
      <c r="BB33" s="530"/>
      <c r="BC33" s="530"/>
      <c r="BD33" s="531"/>
      <c r="BE33" s="529"/>
      <c r="BF33" s="530"/>
      <c r="BG33" s="531"/>
    </row>
    <row r="34" spans="6:59" s="182" customFormat="1" ht="15.75" thickBot="1">
      <c r="F34" s="223" t="s">
        <v>6</v>
      </c>
      <c r="G34" s="209">
        <f>18+9</f>
        <v>27</v>
      </c>
      <c r="H34" s="210"/>
      <c r="I34" s="209">
        <v>3</v>
      </c>
      <c r="J34" s="210"/>
      <c r="K34" s="224">
        <v>5</v>
      </c>
      <c r="L34" s="224"/>
      <c r="M34" s="209">
        <v>4</v>
      </c>
      <c r="N34" s="224"/>
      <c r="O34" s="210"/>
      <c r="P34" s="209">
        <v>2</v>
      </c>
      <c r="Q34" s="210"/>
      <c r="R34" s="225">
        <v>2</v>
      </c>
      <c r="S34" s="226"/>
      <c r="T34" s="209">
        <f>+SUM(G34:S34)</f>
        <v>43</v>
      </c>
      <c r="U34" s="210"/>
      <c r="V34" s="184"/>
      <c r="W34" s="189"/>
      <c r="X34" s="184"/>
      <c r="Y34" s="184"/>
      <c r="Z34" s="184"/>
      <c r="AA34" s="184"/>
      <c r="AC34" s="189"/>
      <c r="AD34" s="184"/>
      <c r="AE34" s="184"/>
      <c r="AF34" s="184"/>
      <c r="AG34" s="184"/>
      <c r="AH34" s="184"/>
      <c r="AI34" s="190"/>
      <c r="AN34" s="227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227"/>
      <c r="BG34" s="227"/>
    </row>
    <row r="35" spans="4:61" s="228" customFormat="1" ht="23.25" customHeight="1">
      <c r="D35" s="229"/>
      <c r="E35" s="229"/>
      <c r="F35" s="230"/>
      <c r="G35" s="230"/>
      <c r="H35" s="230"/>
      <c r="I35" s="230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231"/>
      <c r="Z35" s="231"/>
      <c r="AA35" s="231"/>
      <c r="AB35" s="231"/>
      <c r="AC35" s="231"/>
      <c r="AD35" s="231"/>
      <c r="AE35" s="222"/>
      <c r="AF35" s="222"/>
      <c r="AG35" s="222"/>
      <c r="AH35" s="222"/>
      <c r="AI35" s="222"/>
      <c r="AJ35" s="222"/>
      <c r="AK35" s="199"/>
      <c r="AL35" s="199"/>
      <c r="AM35" s="199"/>
      <c r="AN35" s="199"/>
      <c r="AO35" s="232"/>
      <c r="AP35" s="232"/>
      <c r="AQ35" s="232"/>
      <c r="AR35" s="232"/>
      <c r="AS35" s="232"/>
      <c r="AT35" s="232"/>
      <c r="AU35" s="232"/>
      <c r="AV35" s="232"/>
      <c r="AW35" s="233"/>
      <c r="AX35" s="233"/>
      <c r="AY35" s="233"/>
      <c r="AZ35" s="233"/>
      <c r="BA35" s="233"/>
      <c r="BB35" s="233"/>
      <c r="BC35" s="233"/>
      <c r="BD35" s="233"/>
      <c r="BE35" s="233"/>
      <c r="BF35" s="234"/>
      <c r="BG35" s="234"/>
      <c r="BH35" s="193"/>
      <c r="BI35" s="193"/>
    </row>
    <row r="36" spans="2:64" s="235" customFormat="1" ht="25.5" customHeight="1" thickBot="1">
      <c r="B36" s="23"/>
      <c r="C36" s="23"/>
      <c r="D36" s="23"/>
      <c r="E36" s="23"/>
      <c r="F36" s="236" t="s">
        <v>161</v>
      </c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  <c r="AV36" s="236"/>
      <c r="AW36" s="236"/>
      <c r="AX36" s="236"/>
      <c r="AY36" s="236"/>
      <c r="AZ36" s="236"/>
      <c r="BA36" s="236"/>
      <c r="BB36" s="236"/>
      <c r="BC36" s="236"/>
      <c r="BD36" s="236"/>
      <c r="BE36" s="236"/>
      <c r="BF36" s="236"/>
      <c r="BG36" s="236"/>
      <c r="BH36" s="236"/>
      <c r="BI36" s="22"/>
      <c r="BJ36" s="23"/>
      <c r="BK36" s="23"/>
      <c r="BL36" s="23"/>
    </row>
    <row r="37" spans="1:64" s="235" customFormat="1" ht="42.75" customHeight="1">
      <c r="A37" s="237"/>
      <c r="B37" s="237"/>
      <c r="C37" s="237"/>
      <c r="D37" s="237"/>
      <c r="E37" s="237"/>
      <c r="F37" s="749" t="s">
        <v>160</v>
      </c>
      <c r="G37" s="750"/>
      <c r="H37" s="751"/>
      <c r="I37" s="758" t="s">
        <v>159</v>
      </c>
      <c r="J37" s="759"/>
      <c r="K37" s="759"/>
      <c r="L37" s="759"/>
      <c r="M37" s="759"/>
      <c r="N37" s="759"/>
      <c r="O37" s="759"/>
      <c r="P37" s="759"/>
      <c r="Q37" s="759"/>
      <c r="R37" s="759"/>
      <c r="S37" s="759"/>
      <c r="T37" s="759"/>
      <c r="U37" s="759"/>
      <c r="V37" s="760"/>
      <c r="W37" s="461" t="s">
        <v>138</v>
      </c>
      <c r="X37" s="462"/>
      <c r="Y37" s="462"/>
      <c r="Z37" s="462"/>
      <c r="AA37" s="462"/>
      <c r="AB37" s="462"/>
      <c r="AC37" s="462"/>
      <c r="AD37" s="463"/>
      <c r="AE37" s="736" t="s">
        <v>139</v>
      </c>
      <c r="AF37" s="737"/>
      <c r="AG37" s="464" t="s">
        <v>144</v>
      </c>
      <c r="AH37" s="465"/>
      <c r="AI37" s="465"/>
      <c r="AJ37" s="465"/>
      <c r="AK37" s="465"/>
      <c r="AL37" s="465"/>
      <c r="AM37" s="465"/>
      <c r="AN37" s="465"/>
      <c r="AO37" s="465"/>
      <c r="AP37" s="465"/>
      <c r="AQ37" s="465"/>
      <c r="AR37" s="466"/>
      <c r="AS37" s="473" t="s">
        <v>152</v>
      </c>
      <c r="AT37" s="474"/>
      <c r="AU37" s="474"/>
      <c r="AV37" s="474"/>
      <c r="AW37" s="474"/>
      <c r="AX37" s="474"/>
      <c r="AY37" s="474"/>
      <c r="AZ37" s="474"/>
      <c r="BA37" s="474"/>
      <c r="BB37" s="474"/>
      <c r="BC37" s="474"/>
      <c r="BD37" s="474"/>
      <c r="BE37" s="474"/>
      <c r="BF37" s="474"/>
      <c r="BG37" s="474"/>
      <c r="BH37" s="475"/>
      <c r="BI37" s="238"/>
      <c r="BJ37" s="239"/>
      <c r="BK37" s="239"/>
      <c r="BL37" s="237"/>
    </row>
    <row r="38" spans="1:64" s="235" customFormat="1" ht="22.5" customHeight="1" thickBot="1">
      <c r="A38" s="237"/>
      <c r="B38" s="237"/>
      <c r="C38" s="237"/>
      <c r="D38" s="237"/>
      <c r="E38" s="237"/>
      <c r="F38" s="752"/>
      <c r="G38" s="753"/>
      <c r="H38" s="754"/>
      <c r="I38" s="761"/>
      <c r="J38" s="762"/>
      <c r="K38" s="762"/>
      <c r="L38" s="762"/>
      <c r="M38" s="762"/>
      <c r="N38" s="762"/>
      <c r="O38" s="762"/>
      <c r="P38" s="762"/>
      <c r="Q38" s="762"/>
      <c r="R38" s="762"/>
      <c r="S38" s="762"/>
      <c r="T38" s="762"/>
      <c r="U38" s="762"/>
      <c r="V38" s="763"/>
      <c r="W38" s="730" t="s">
        <v>140</v>
      </c>
      <c r="X38" s="731"/>
      <c r="Y38" s="730" t="s">
        <v>141</v>
      </c>
      <c r="Z38" s="731"/>
      <c r="AA38" s="730" t="s">
        <v>142</v>
      </c>
      <c r="AB38" s="731"/>
      <c r="AC38" s="730" t="s">
        <v>143</v>
      </c>
      <c r="AD38" s="731"/>
      <c r="AE38" s="738"/>
      <c r="AF38" s="739"/>
      <c r="AG38" s="730" t="s">
        <v>145</v>
      </c>
      <c r="AH38" s="731"/>
      <c r="AI38" s="467" t="s">
        <v>146</v>
      </c>
      <c r="AJ38" s="468"/>
      <c r="AK38" s="468"/>
      <c r="AL38" s="468"/>
      <c r="AM38" s="468"/>
      <c r="AN38" s="468"/>
      <c r="AO38" s="468"/>
      <c r="AP38" s="469"/>
      <c r="AQ38" s="770" t="s">
        <v>147</v>
      </c>
      <c r="AR38" s="731"/>
      <c r="AS38" s="476"/>
      <c r="AT38" s="477"/>
      <c r="AU38" s="477"/>
      <c r="AV38" s="477"/>
      <c r="AW38" s="477"/>
      <c r="AX38" s="477"/>
      <c r="AY38" s="477"/>
      <c r="AZ38" s="477"/>
      <c r="BA38" s="477"/>
      <c r="BB38" s="477"/>
      <c r="BC38" s="477"/>
      <c r="BD38" s="477"/>
      <c r="BE38" s="477"/>
      <c r="BF38" s="477"/>
      <c r="BG38" s="477"/>
      <c r="BH38" s="478"/>
      <c r="BI38" s="240"/>
      <c r="BJ38" s="241"/>
      <c r="BK38" s="241"/>
      <c r="BL38" s="237"/>
    </row>
    <row r="39" spans="1:64" s="235" customFormat="1" ht="19.5" customHeight="1" thickBot="1">
      <c r="A39" s="237"/>
      <c r="B39" s="237"/>
      <c r="C39" s="237"/>
      <c r="D39" s="237"/>
      <c r="E39" s="237"/>
      <c r="F39" s="752"/>
      <c r="G39" s="753"/>
      <c r="H39" s="754"/>
      <c r="I39" s="761"/>
      <c r="J39" s="762"/>
      <c r="K39" s="762"/>
      <c r="L39" s="762"/>
      <c r="M39" s="762"/>
      <c r="N39" s="762"/>
      <c r="O39" s="762"/>
      <c r="P39" s="762"/>
      <c r="Q39" s="762"/>
      <c r="R39" s="762"/>
      <c r="S39" s="762"/>
      <c r="T39" s="762"/>
      <c r="U39" s="762"/>
      <c r="V39" s="763"/>
      <c r="W39" s="732"/>
      <c r="X39" s="733"/>
      <c r="Y39" s="732"/>
      <c r="Z39" s="733"/>
      <c r="AA39" s="732"/>
      <c r="AB39" s="733"/>
      <c r="AC39" s="732"/>
      <c r="AD39" s="733"/>
      <c r="AE39" s="738"/>
      <c r="AF39" s="739"/>
      <c r="AG39" s="732"/>
      <c r="AH39" s="733"/>
      <c r="AI39" s="730" t="s">
        <v>145</v>
      </c>
      <c r="AJ39" s="731"/>
      <c r="AK39" s="470" t="s">
        <v>148</v>
      </c>
      <c r="AL39" s="471"/>
      <c r="AM39" s="471"/>
      <c r="AN39" s="471"/>
      <c r="AO39" s="471"/>
      <c r="AP39" s="472"/>
      <c r="AQ39" s="732"/>
      <c r="AR39" s="733"/>
      <c r="AS39" s="479" t="s">
        <v>153</v>
      </c>
      <c r="AT39" s="480"/>
      <c r="AU39" s="480"/>
      <c r="AV39" s="481"/>
      <c r="AW39" s="479" t="s">
        <v>154</v>
      </c>
      <c r="AX39" s="480"/>
      <c r="AY39" s="480"/>
      <c r="AZ39" s="481"/>
      <c r="BA39" s="479" t="s">
        <v>155</v>
      </c>
      <c r="BB39" s="480"/>
      <c r="BC39" s="480"/>
      <c r="BD39" s="481"/>
      <c r="BE39" s="479" t="s">
        <v>156</v>
      </c>
      <c r="BF39" s="480"/>
      <c r="BG39" s="480"/>
      <c r="BH39" s="481"/>
      <c r="BI39" s="234"/>
      <c r="BJ39" s="242"/>
      <c r="BK39" s="242"/>
      <c r="BL39" s="237"/>
    </row>
    <row r="40" spans="1:64" s="235" customFormat="1" ht="24" customHeight="1" thickBot="1">
      <c r="A40" s="237"/>
      <c r="B40" s="237"/>
      <c r="C40" s="237"/>
      <c r="D40" s="237"/>
      <c r="E40" s="237"/>
      <c r="F40" s="752"/>
      <c r="G40" s="753"/>
      <c r="H40" s="754"/>
      <c r="I40" s="761"/>
      <c r="J40" s="762"/>
      <c r="K40" s="762"/>
      <c r="L40" s="762"/>
      <c r="M40" s="762"/>
      <c r="N40" s="762"/>
      <c r="O40" s="762"/>
      <c r="P40" s="762"/>
      <c r="Q40" s="762"/>
      <c r="R40" s="762"/>
      <c r="S40" s="762"/>
      <c r="T40" s="762"/>
      <c r="U40" s="762"/>
      <c r="V40" s="763"/>
      <c r="W40" s="732"/>
      <c r="X40" s="733"/>
      <c r="Y40" s="732"/>
      <c r="Z40" s="733"/>
      <c r="AA40" s="732"/>
      <c r="AB40" s="733"/>
      <c r="AC40" s="732"/>
      <c r="AD40" s="733"/>
      <c r="AE40" s="738"/>
      <c r="AF40" s="739"/>
      <c r="AG40" s="732"/>
      <c r="AH40" s="733"/>
      <c r="AI40" s="732"/>
      <c r="AJ40" s="733"/>
      <c r="AK40" s="730" t="s">
        <v>149</v>
      </c>
      <c r="AL40" s="731"/>
      <c r="AM40" s="730" t="s">
        <v>150</v>
      </c>
      <c r="AN40" s="731"/>
      <c r="AO40" s="730" t="s">
        <v>151</v>
      </c>
      <c r="AP40" s="731"/>
      <c r="AQ40" s="732"/>
      <c r="AR40" s="733"/>
      <c r="AS40" s="767" t="s">
        <v>157</v>
      </c>
      <c r="AT40" s="768"/>
      <c r="AU40" s="768"/>
      <c r="AV40" s="768"/>
      <c r="AW40" s="768"/>
      <c r="AX40" s="768"/>
      <c r="AY40" s="768"/>
      <c r="AZ40" s="768"/>
      <c r="BA40" s="768"/>
      <c r="BB40" s="768"/>
      <c r="BC40" s="768"/>
      <c r="BD40" s="768"/>
      <c r="BE40" s="768"/>
      <c r="BF40" s="768"/>
      <c r="BG40" s="768"/>
      <c r="BH40" s="769"/>
      <c r="BI40" s="234"/>
      <c r="BJ40" s="242"/>
      <c r="BK40" s="242"/>
      <c r="BL40" s="237"/>
    </row>
    <row r="41" spans="1:64" s="235" customFormat="1" ht="24" customHeight="1" thickBot="1">
      <c r="A41" s="237"/>
      <c r="B41" s="237"/>
      <c r="C41" s="237"/>
      <c r="D41" s="237"/>
      <c r="E41" s="237"/>
      <c r="F41" s="752"/>
      <c r="G41" s="753"/>
      <c r="H41" s="754"/>
      <c r="I41" s="761"/>
      <c r="J41" s="762"/>
      <c r="K41" s="762"/>
      <c r="L41" s="762"/>
      <c r="M41" s="762"/>
      <c r="N41" s="762"/>
      <c r="O41" s="762"/>
      <c r="P41" s="762"/>
      <c r="Q41" s="762"/>
      <c r="R41" s="762"/>
      <c r="S41" s="762"/>
      <c r="T41" s="762"/>
      <c r="U41" s="762"/>
      <c r="V41" s="763"/>
      <c r="W41" s="732"/>
      <c r="X41" s="733"/>
      <c r="Y41" s="732"/>
      <c r="Z41" s="733"/>
      <c r="AA41" s="732"/>
      <c r="AB41" s="733"/>
      <c r="AC41" s="732"/>
      <c r="AD41" s="733"/>
      <c r="AE41" s="738"/>
      <c r="AF41" s="739"/>
      <c r="AG41" s="732"/>
      <c r="AH41" s="733"/>
      <c r="AI41" s="732"/>
      <c r="AJ41" s="733"/>
      <c r="AK41" s="732"/>
      <c r="AL41" s="733"/>
      <c r="AM41" s="732"/>
      <c r="AN41" s="733"/>
      <c r="AO41" s="732"/>
      <c r="AP41" s="733"/>
      <c r="AQ41" s="732"/>
      <c r="AR41" s="733"/>
      <c r="AS41" s="482">
        <v>1</v>
      </c>
      <c r="AT41" s="483"/>
      <c r="AU41" s="484">
        <v>2</v>
      </c>
      <c r="AV41" s="483"/>
      <c r="AW41" s="482">
        <v>3</v>
      </c>
      <c r="AX41" s="483"/>
      <c r="AY41" s="484">
        <v>4</v>
      </c>
      <c r="AZ41" s="483"/>
      <c r="BA41" s="482">
        <v>5</v>
      </c>
      <c r="BB41" s="483"/>
      <c r="BC41" s="484">
        <v>6</v>
      </c>
      <c r="BD41" s="483"/>
      <c r="BE41" s="482">
        <v>7</v>
      </c>
      <c r="BF41" s="483"/>
      <c r="BG41" s="482">
        <v>8</v>
      </c>
      <c r="BH41" s="485"/>
      <c r="BI41" s="244"/>
      <c r="BK41" s="242"/>
      <c r="BL41" s="237"/>
    </row>
    <row r="42" spans="1:64" s="235" customFormat="1" ht="24" customHeight="1" thickBot="1">
      <c r="A42" s="237"/>
      <c r="B42" s="237"/>
      <c r="C42" s="237"/>
      <c r="D42" s="237"/>
      <c r="E42" s="237"/>
      <c r="F42" s="752"/>
      <c r="G42" s="753"/>
      <c r="H42" s="754"/>
      <c r="I42" s="761"/>
      <c r="J42" s="762"/>
      <c r="K42" s="762"/>
      <c r="L42" s="762"/>
      <c r="M42" s="762"/>
      <c r="N42" s="762"/>
      <c r="O42" s="762"/>
      <c r="P42" s="762"/>
      <c r="Q42" s="762"/>
      <c r="R42" s="762"/>
      <c r="S42" s="762"/>
      <c r="T42" s="762"/>
      <c r="U42" s="762"/>
      <c r="V42" s="763"/>
      <c r="W42" s="732"/>
      <c r="X42" s="733"/>
      <c r="Y42" s="732"/>
      <c r="Z42" s="733"/>
      <c r="AA42" s="732"/>
      <c r="AB42" s="733"/>
      <c r="AC42" s="732"/>
      <c r="AD42" s="733"/>
      <c r="AE42" s="738"/>
      <c r="AF42" s="739"/>
      <c r="AG42" s="732"/>
      <c r="AH42" s="733"/>
      <c r="AI42" s="732"/>
      <c r="AJ42" s="733"/>
      <c r="AK42" s="732"/>
      <c r="AL42" s="733"/>
      <c r="AM42" s="732"/>
      <c r="AN42" s="733"/>
      <c r="AO42" s="732"/>
      <c r="AP42" s="733"/>
      <c r="AQ42" s="732"/>
      <c r="AR42" s="733"/>
      <c r="AS42" s="479" t="s">
        <v>158</v>
      </c>
      <c r="AT42" s="480"/>
      <c r="AU42" s="480"/>
      <c r="AV42" s="480"/>
      <c r="AW42" s="480"/>
      <c r="AX42" s="480"/>
      <c r="AY42" s="480"/>
      <c r="AZ42" s="480"/>
      <c r="BA42" s="480"/>
      <c r="BB42" s="480"/>
      <c r="BC42" s="480"/>
      <c r="BD42" s="480"/>
      <c r="BE42" s="480"/>
      <c r="BF42" s="480"/>
      <c r="BG42" s="480"/>
      <c r="BH42" s="481"/>
      <c r="BI42" s="244"/>
      <c r="BK42" s="242"/>
      <c r="BL42" s="237"/>
    </row>
    <row r="43" spans="1:64" s="235" customFormat="1" ht="42.75" customHeight="1" thickBot="1">
      <c r="A43" s="237"/>
      <c r="B43" s="237"/>
      <c r="C43" s="237"/>
      <c r="D43" s="237"/>
      <c r="E43" s="237"/>
      <c r="F43" s="755"/>
      <c r="G43" s="756"/>
      <c r="H43" s="757"/>
      <c r="I43" s="764"/>
      <c r="J43" s="765"/>
      <c r="K43" s="765"/>
      <c r="L43" s="765"/>
      <c r="M43" s="765"/>
      <c r="N43" s="765"/>
      <c r="O43" s="765"/>
      <c r="P43" s="765"/>
      <c r="Q43" s="765"/>
      <c r="R43" s="765"/>
      <c r="S43" s="765"/>
      <c r="T43" s="765"/>
      <c r="U43" s="765"/>
      <c r="V43" s="766"/>
      <c r="W43" s="734"/>
      <c r="X43" s="735"/>
      <c r="Y43" s="734"/>
      <c r="Z43" s="735"/>
      <c r="AA43" s="734"/>
      <c r="AB43" s="735"/>
      <c r="AC43" s="734"/>
      <c r="AD43" s="735"/>
      <c r="AE43" s="740"/>
      <c r="AF43" s="741"/>
      <c r="AG43" s="734"/>
      <c r="AH43" s="735"/>
      <c r="AI43" s="734"/>
      <c r="AJ43" s="735"/>
      <c r="AK43" s="734"/>
      <c r="AL43" s="735"/>
      <c r="AM43" s="734"/>
      <c r="AN43" s="735"/>
      <c r="AO43" s="734"/>
      <c r="AP43" s="735"/>
      <c r="AQ43" s="734"/>
      <c r="AR43" s="735"/>
      <c r="AS43" s="486">
        <v>18</v>
      </c>
      <c r="AT43" s="487"/>
      <c r="AU43" s="488">
        <v>18</v>
      </c>
      <c r="AV43" s="487"/>
      <c r="AW43" s="486">
        <v>18</v>
      </c>
      <c r="AX43" s="487"/>
      <c r="AY43" s="488">
        <v>18</v>
      </c>
      <c r="AZ43" s="487"/>
      <c r="BA43" s="486">
        <v>18</v>
      </c>
      <c r="BB43" s="487"/>
      <c r="BC43" s="488">
        <v>18</v>
      </c>
      <c r="BD43" s="489"/>
      <c r="BE43" s="488">
        <v>18</v>
      </c>
      <c r="BF43" s="487"/>
      <c r="BG43" s="488">
        <v>9</v>
      </c>
      <c r="BH43" s="489"/>
      <c r="BI43" s="244"/>
      <c r="BK43" s="242"/>
      <c r="BL43" s="237"/>
    </row>
    <row r="44" spans="6:61" s="245" customFormat="1" ht="15.75" customHeight="1" thickBot="1">
      <c r="F44" s="246">
        <v>1</v>
      </c>
      <c r="G44" s="247"/>
      <c r="H44" s="248"/>
      <c r="I44" s="249">
        <v>2</v>
      </c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1"/>
      <c r="W44" s="252">
        <v>3</v>
      </c>
      <c r="X44" s="253"/>
      <c r="Y44" s="252">
        <v>4</v>
      </c>
      <c r="Z44" s="253"/>
      <c r="AA44" s="252">
        <v>5</v>
      </c>
      <c r="AB44" s="253"/>
      <c r="AC44" s="252">
        <v>6</v>
      </c>
      <c r="AD44" s="253"/>
      <c r="AE44" s="252">
        <v>7</v>
      </c>
      <c r="AF44" s="253"/>
      <c r="AG44" s="252">
        <v>8</v>
      </c>
      <c r="AH44" s="253"/>
      <c r="AI44" s="252">
        <v>9</v>
      </c>
      <c r="AJ44" s="253"/>
      <c r="AK44" s="252">
        <v>10</v>
      </c>
      <c r="AL44" s="253"/>
      <c r="AM44" s="252">
        <v>11</v>
      </c>
      <c r="AN44" s="253"/>
      <c r="AO44" s="252">
        <v>12</v>
      </c>
      <c r="AP44" s="253"/>
      <c r="AQ44" s="252">
        <v>13</v>
      </c>
      <c r="AR44" s="253"/>
      <c r="AS44" s="252">
        <v>11</v>
      </c>
      <c r="AT44" s="253"/>
      <c r="AU44" s="252">
        <v>12</v>
      </c>
      <c r="AV44" s="253"/>
      <c r="AW44" s="252">
        <v>13</v>
      </c>
      <c r="AX44" s="253"/>
      <c r="AY44" s="252">
        <v>14</v>
      </c>
      <c r="AZ44" s="253"/>
      <c r="BA44" s="252">
        <v>15</v>
      </c>
      <c r="BB44" s="253"/>
      <c r="BC44" s="252">
        <v>16</v>
      </c>
      <c r="BD44" s="253"/>
      <c r="BE44" s="252">
        <v>17</v>
      </c>
      <c r="BF44" s="253"/>
      <c r="BG44" s="252">
        <v>18</v>
      </c>
      <c r="BH44" s="253"/>
      <c r="BI44" s="254"/>
    </row>
    <row r="45" spans="6:64" s="255" customFormat="1" ht="25.5" customHeight="1" thickBot="1">
      <c r="F45" s="256" t="s">
        <v>130</v>
      </c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7"/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257"/>
      <c r="BB45" s="257"/>
      <c r="BC45" s="257"/>
      <c r="BD45" s="257"/>
      <c r="BE45" s="257"/>
      <c r="BF45" s="257"/>
      <c r="BG45" s="257"/>
      <c r="BH45" s="258"/>
      <c r="BI45" s="259"/>
      <c r="BJ45" s="260"/>
      <c r="BK45" s="260"/>
      <c r="BL45" s="260"/>
    </row>
    <row r="46" spans="2:64" s="144" customFormat="1" ht="25.5" customHeight="1" thickBot="1">
      <c r="B46" s="261"/>
      <c r="C46" s="261"/>
      <c r="F46" s="262" t="s">
        <v>129</v>
      </c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4"/>
      <c r="X46" s="264"/>
      <c r="Y46" s="263"/>
      <c r="Z46" s="263"/>
      <c r="AA46" s="263"/>
      <c r="AB46" s="263"/>
      <c r="AC46" s="263"/>
      <c r="AD46" s="263"/>
      <c r="AE46" s="263"/>
      <c r="AF46" s="263"/>
      <c r="AG46" s="263"/>
      <c r="AH46" s="263"/>
      <c r="AI46" s="265"/>
      <c r="AJ46" s="265"/>
      <c r="AK46" s="265"/>
      <c r="AL46" s="265"/>
      <c r="AM46" s="263"/>
      <c r="AN46" s="263"/>
      <c r="AO46" s="263"/>
      <c r="AP46" s="263"/>
      <c r="AQ46" s="263"/>
      <c r="AR46" s="263"/>
      <c r="AS46" s="263"/>
      <c r="AT46" s="263"/>
      <c r="AU46" s="263"/>
      <c r="AV46" s="263"/>
      <c r="AW46" s="265"/>
      <c r="AX46" s="265"/>
      <c r="AY46" s="265"/>
      <c r="AZ46" s="265"/>
      <c r="BA46" s="263"/>
      <c r="BB46" s="263"/>
      <c r="BC46" s="263"/>
      <c r="BD46" s="263"/>
      <c r="BE46" s="263"/>
      <c r="BF46" s="263"/>
      <c r="BG46" s="263"/>
      <c r="BH46" s="266"/>
      <c r="BJ46" s="267"/>
      <c r="BK46" s="268"/>
      <c r="BL46" s="268"/>
    </row>
    <row r="47" spans="2:81" s="103" customFormat="1" ht="23.25" customHeight="1" thickBot="1">
      <c r="B47" s="60"/>
      <c r="C47" s="269"/>
      <c r="D47" s="270"/>
      <c r="E47" s="270"/>
      <c r="F47" s="439" t="s">
        <v>62</v>
      </c>
      <c r="G47" s="440"/>
      <c r="H47" s="441"/>
      <c r="I47" s="613" t="s">
        <v>13</v>
      </c>
      <c r="J47" s="614"/>
      <c r="K47" s="614"/>
      <c r="L47" s="614"/>
      <c r="M47" s="614"/>
      <c r="N47" s="614"/>
      <c r="O47" s="614"/>
      <c r="P47" s="614"/>
      <c r="Q47" s="614"/>
      <c r="R47" s="614"/>
      <c r="S47" s="614"/>
      <c r="T47" s="614"/>
      <c r="U47" s="614"/>
      <c r="V47" s="615"/>
      <c r="W47" s="568"/>
      <c r="X47" s="569"/>
      <c r="Y47" s="568">
        <v>2</v>
      </c>
      <c r="Z47" s="569"/>
      <c r="AA47" s="568"/>
      <c r="AB47" s="569"/>
      <c r="AC47" s="271">
        <v>2</v>
      </c>
      <c r="AD47" s="272"/>
      <c r="AE47" s="590">
        <v>2</v>
      </c>
      <c r="AF47" s="743"/>
      <c r="AG47" s="568">
        <f aca="true" t="shared" si="2" ref="AG47:AG52">AE47*30</f>
        <v>60</v>
      </c>
      <c r="AH47" s="827"/>
      <c r="AI47" s="588">
        <f>SUM(AK47:AP47)</f>
        <v>36</v>
      </c>
      <c r="AJ47" s="830"/>
      <c r="AK47" s="747">
        <v>18</v>
      </c>
      <c r="AL47" s="641"/>
      <c r="AM47" s="747">
        <v>18</v>
      </c>
      <c r="AN47" s="569"/>
      <c r="AO47" s="568"/>
      <c r="AP47" s="569"/>
      <c r="AQ47" s="568">
        <f>AG47-AI47</f>
        <v>24</v>
      </c>
      <c r="AR47" s="569"/>
      <c r="AS47" s="568"/>
      <c r="AT47" s="802"/>
      <c r="AU47" s="744">
        <v>2</v>
      </c>
      <c r="AV47" s="746"/>
      <c r="AW47" s="568"/>
      <c r="AX47" s="748"/>
      <c r="AY47" s="744"/>
      <c r="AZ47" s="745"/>
      <c r="BA47" s="273"/>
      <c r="BB47" s="271"/>
      <c r="BC47" s="273"/>
      <c r="BD47" s="274"/>
      <c r="BE47" s="275"/>
      <c r="BF47" s="271"/>
      <c r="BG47" s="273"/>
      <c r="BH47" s="274"/>
      <c r="BJ47" s="276"/>
      <c r="BK47" s="277"/>
      <c r="BL47" s="277"/>
      <c r="BN47" s="278"/>
      <c r="BO47" s="278"/>
      <c r="BP47" s="278"/>
      <c r="BQ47" s="278"/>
      <c r="BR47" s="278"/>
      <c r="BS47" s="278"/>
      <c r="BT47" s="278"/>
      <c r="BU47" s="278"/>
      <c r="BV47" s="278"/>
      <c r="BW47" s="278"/>
      <c r="BX47" s="278"/>
      <c r="BY47" s="278"/>
      <c r="BZ47" s="278"/>
      <c r="CA47" s="278"/>
      <c r="CB47" s="278"/>
      <c r="CC47" s="278"/>
    </row>
    <row r="48" spans="2:81" s="103" customFormat="1" ht="23.25" customHeight="1" thickBot="1">
      <c r="B48" s="60"/>
      <c r="C48" s="269"/>
      <c r="D48" s="270"/>
      <c r="E48" s="270"/>
      <c r="F48" s="421" t="s">
        <v>63</v>
      </c>
      <c r="G48" s="422"/>
      <c r="H48" s="423"/>
      <c r="I48" s="605" t="s">
        <v>14</v>
      </c>
      <c r="J48" s="616"/>
      <c r="K48" s="616"/>
      <c r="L48" s="616"/>
      <c r="M48" s="616"/>
      <c r="N48" s="616"/>
      <c r="O48" s="616"/>
      <c r="P48" s="616"/>
      <c r="Q48" s="616"/>
      <c r="R48" s="616"/>
      <c r="S48" s="616"/>
      <c r="T48" s="616"/>
      <c r="U48" s="616"/>
      <c r="V48" s="617"/>
      <c r="W48" s="561"/>
      <c r="X48" s="562"/>
      <c r="Y48" s="561">
        <v>1</v>
      </c>
      <c r="Z48" s="562"/>
      <c r="AA48" s="561"/>
      <c r="AB48" s="562"/>
      <c r="AC48" s="281">
        <v>1</v>
      </c>
      <c r="AD48" s="282"/>
      <c r="AE48" s="563">
        <v>2</v>
      </c>
      <c r="AF48" s="564"/>
      <c r="AG48" s="561">
        <f t="shared" si="2"/>
        <v>60</v>
      </c>
      <c r="AH48" s="828"/>
      <c r="AI48" s="538">
        <f aca="true" t="shared" si="3" ref="AI48:AI60">SUM(AK48:AP48)</f>
        <v>36</v>
      </c>
      <c r="AJ48" s="537"/>
      <c r="AK48" s="571">
        <v>18</v>
      </c>
      <c r="AL48" s="572"/>
      <c r="AM48" s="571">
        <v>18</v>
      </c>
      <c r="AN48" s="562"/>
      <c r="AO48" s="561"/>
      <c r="AP48" s="562"/>
      <c r="AQ48" s="568">
        <f aca="true" t="shared" si="4" ref="AQ48:AQ60">AG48-AI48</f>
        <v>24</v>
      </c>
      <c r="AR48" s="569"/>
      <c r="AS48" s="561">
        <v>2</v>
      </c>
      <c r="AT48" s="634"/>
      <c r="AU48" s="575"/>
      <c r="AV48" s="651"/>
      <c r="AW48" s="561"/>
      <c r="AX48" s="650"/>
      <c r="AY48" s="575"/>
      <c r="AZ48" s="576"/>
      <c r="BA48" s="284"/>
      <c r="BB48" s="281"/>
      <c r="BC48" s="284"/>
      <c r="BD48" s="285"/>
      <c r="BE48" s="286"/>
      <c r="BF48" s="281"/>
      <c r="BG48" s="284"/>
      <c r="BH48" s="285"/>
      <c r="BJ48" s="287"/>
      <c r="BK48" s="287"/>
      <c r="BL48" s="287"/>
      <c r="BN48" s="278"/>
      <c r="BO48" s="278"/>
      <c r="BP48" s="278"/>
      <c r="BQ48" s="278"/>
      <c r="BR48" s="278"/>
      <c r="BS48" s="278"/>
      <c r="BT48" s="278"/>
      <c r="BU48" s="278"/>
      <c r="BV48" s="278"/>
      <c r="BW48" s="278"/>
      <c r="BX48" s="278"/>
      <c r="BY48" s="278"/>
      <c r="BZ48" s="278"/>
      <c r="CA48" s="278"/>
      <c r="CB48" s="278"/>
      <c r="CC48" s="278"/>
    </row>
    <row r="49" spans="2:64" s="103" customFormat="1" ht="25.5" customHeight="1" thickBot="1">
      <c r="B49" s="60"/>
      <c r="C49" s="269"/>
      <c r="D49" s="270"/>
      <c r="E49" s="270"/>
      <c r="F49" s="421" t="s">
        <v>64</v>
      </c>
      <c r="G49" s="422"/>
      <c r="H49" s="423"/>
      <c r="I49" s="605" t="s">
        <v>15</v>
      </c>
      <c r="J49" s="616"/>
      <c r="K49" s="616"/>
      <c r="L49" s="616"/>
      <c r="M49" s="616"/>
      <c r="N49" s="616"/>
      <c r="O49" s="616"/>
      <c r="P49" s="616"/>
      <c r="Q49" s="616"/>
      <c r="R49" s="616"/>
      <c r="S49" s="616"/>
      <c r="T49" s="616"/>
      <c r="U49" s="616"/>
      <c r="V49" s="617"/>
      <c r="W49" s="279"/>
      <c r="X49" s="280"/>
      <c r="Y49" s="561">
        <v>2</v>
      </c>
      <c r="Z49" s="576"/>
      <c r="AA49" s="561"/>
      <c r="AB49" s="562"/>
      <c r="AC49" s="288">
        <v>1.2</v>
      </c>
      <c r="AD49" s="289"/>
      <c r="AE49" s="563">
        <v>3</v>
      </c>
      <c r="AF49" s="564"/>
      <c r="AG49" s="561">
        <f t="shared" si="2"/>
        <v>90</v>
      </c>
      <c r="AH49" s="828"/>
      <c r="AI49" s="538">
        <f t="shared" si="3"/>
        <v>72</v>
      </c>
      <c r="AJ49" s="537"/>
      <c r="AK49" s="571">
        <v>18</v>
      </c>
      <c r="AL49" s="562"/>
      <c r="AM49" s="571">
        <v>54</v>
      </c>
      <c r="AN49" s="562"/>
      <c r="AO49" s="561"/>
      <c r="AP49" s="562"/>
      <c r="AQ49" s="568">
        <f t="shared" si="4"/>
        <v>18</v>
      </c>
      <c r="AR49" s="569"/>
      <c r="AS49" s="561">
        <v>2</v>
      </c>
      <c r="AT49" s="634"/>
      <c r="AU49" s="575">
        <v>2</v>
      </c>
      <c r="AV49" s="651"/>
      <c r="AW49" s="538"/>
      <c r="AX49" s="567"/>
      <c r="AY49" s="536"/>
      <c r="AZ49" s="570"/>
      <c r="BA49" s="284"/>
      <c r="BB49" s="281"/>
      <c r="BC49" s="284"/>
      <c r="BD49" s="285"/>
      <c r="BE49" s="286"/>
      <c r="BF49" s="281"/>
      <c r="BG49" s="284"/>
      <c r="BH49" s="285"/>
      <c r="BJ49" s="287"/>
      <c r="BK49" s="287"/>
      <c r="BL49" s="287"/>
    </row>
    <row r="50" spans="2:64" s="103" customFormat="1" ht="24" customHeight="1" thickBot="1">
      <c r="B50" s="60"/>
      <c r="C50" s="269"/>
      <c r="D50" s="270"/>
      <c r="E50" s="270"/>
      <c r="F50" s="421" t="s">
        <v>65</v>
      </c>
      <c r="G50" s="422"/>
      <c r="H50" s="423"/>
      <c r="I50" s="605" t="s">
        <v>16</v>
      </c>
      <c r="J50" s="605"/>
      <c r="K50" s="605"/>
      <c r="L50" s="605"/>
      <c r="M50" s="605"/>
      <c r="N50" s="605"/>
      <c r="O50" s="605"/>
      <c r="P50" s="605"/>
      <c r="Q50" s="605"/>
      <c r="R50" s="605"/>
      <c r="S50" s="605"/>
      <c r="T50" s="605"/>
      <c r="U50" s="605"/>
      <c r="V50" s="606"/>
      <c r="W50" s="561"/>
      <c r="X50" s="576"/>
      <c r="Y50" s="561" t="s">
        <v>11</v>
      </c>
      <c r="Z50" s="576"/>
      <c r="AA50" s="286"/>
      <c r="AB50" s="285"/>
      <c r="AC50" s="281">
        <v>1.3</v>
      </c>
      <c r="AD50" s="282"/>
      <c r="AE50" s="563">
        <v>6</v>
      </c>
      <c r="AF50" s="564"/>
      <c r="AG50" s="561">
        <f t="shared" si="2"/>
        <v>180</v>
      </c>
      <c r="AH50" s="828"/>
      <c r="AI50" s="538">
        <f t="shared" si="3"/>
        <v>144</v>
      </c>
      <c r="AJ50" s="537"/>
      <c r="AK50" s="571"/>
      <c r="AL50" s="576"/>
      <c r="AM50" s="571">
        <v>144</v>
      </c>
      <c r="AN50" s="576"/>
      <c r="AO50" s="561"/>
      <c r="AP50" s="576"/>
      <c r="AQ50" s="568">
        <f t="shared" si="4"/>
        <v>36</v>
      </c>
      <c r="AR50" s="569"/>
      <c r="AS50" s="561">
        <v>2</v>
      </c>
      <c r="AT50" s="650"/>
      <c r="AU50" s="575">
        <v>2</v>
      </c>
      <c r="AV50" s="571"/>
      <c r="AW50" s="538">
        <v>2</v>
      </c>
      <c r="AX50" s="536"/>
      <c r="AY50" s="536">
        <v>2</v>
      </c>
      <c r="AZ50" s="601"/>
      <c r="BA50" s="284"/>
      <c r="BB50" s="281"/>
      <c r="BC50" s="284"/>
      <c r="BD50" s="285"/>
      <c r="BE50" s="286"/>
      <c r="BF50" s="281"/>
      <c r="BG50" s="284"/>
      <c r="BH50" s="285"/>
      <c r="BJ50" s="287"/>
      <c r="BK50" s="287"/>
      <c r="BL50" s="287"/>
    </row>
    <row r="51" spans="2:64" s="103" customFormat="1" ht="21.75" customHeight="1" thickBot="1">
      <c r="B51" s="60"/>
      <c r="C51" s="269"/>
      <c r="D51" s="270"/>
      <c r="E51" s="270"/>
      <c r="F51" s="421" t="s">
        <v>66</v>
      </c>
      <c r="G51" s="422"/>
      <c r="H51" s="423"/>
      <c r="I51" s="605" t="s">
        <v>17</v>
      </c>
      <c r="J51" s="616"/>
      <c r="K51" s="616"/>
      <c r="L51" s="616"/>
      <c r="M51" s="616"/>
      <c r="N51" s="616"/>
      <c r="O51" s="616"/>
      <c r="P51" s="616"/>
      <c r="Q51" s="616"/>
      <c r="R51" s="616"/>
      <c r="S51" s="616"/>
      <c r="T51" s="616"/>
      <c r="U51" s="616"/>
      <c r="V51" s="617"/>
      <c r="W51" s="292"/>
      <c r="X51" s="280"/>
      <c r="Y51" s="728">
        <v>7</v>
      </c>
      <c r="Z51" s="729"/>
      <c r="AA51" s="561"/>
      <c r="AB51" s="562"/>
      <c r="AC51" s="281">
        <v>7</v>
      </c>
      <c r="AD51" s="289"/>
      <c r="AE51" s="563">
        <v>4</v>
      </c>
      <c r="AF51" s="630"/>
      <c r="AG51" s="561">
        <f t="shared" si="2"/>
        <v>120</v>
      </c>
      <c r="AH51" s="828"/>
      <c r="AI51" s="538">
        <f t="shared" si="3"/>
        <v>72</v>
      </c>
      <c r="AJ51" s="537"/>
      <c r="AK51" s="571">
        <v>36</v>
      </c>
      <c r="AL51" s="572"/>
      <c r="AM51" s="571">
        <v>36</v>
      </c>
      <c r="AN51" s="562"/>
      <c r="AO51" s="294"/>
      <c r="AP51" s="294"/>
      <c r="AQ51" s="568">
        <f t="shared" si="4"/>
        <v>48</v>
      </c>
      <c r="AR51" s="569"/>
      <c r="AS51" s="561"/>
      <c r="AT51" s="634"/>
      <c r="AU51" s="575"/>
      <c r="AV51" s="651"/>
      <c r="AW51" s="538"/>
      <c r="AX51" s="567"/>
      <c r="AY51" s="536"/>
      <c r="AZ51" s="570"/>
      <c r="BA51" s="571"/>
      <c r="BB51" s="634"/>
      <c r="BC51" s="575"/>
      <c r="BD51" s="562"/>
      <c r="BE51" s="561">
        <v>4</v>
      </c>
      <c r="BF51" s="634"/>
      <c r="BG51" s="575"/>
      <c r="BH51" s="562"/>
      <c r="BJ51" s="10"/>
      <c r="BK51" s="287"/>
      <c r="BL51" s="287"/>
    </row>
    <row r="52" spans="2:64" s="103" customFormat="1" ht="23.25" customHeight="1" thickBot="1">
      <c r="B52" s="60"/>
      <c r="C52" s="269"/>
      <c r="D52" s="270"/>
      <c r="E52" s="270"/>
      <c r="F52" s="425" t="s">
        <v>67</v>
      </c>
      <c r="G52" s="426"/>
      <c r="H52" s="427"/>
      <c r="I52" s="605" t="s">
        <v>53</v>
      </c>
      <c r="J52" s="616"/>
      <c r="K52" s="616"/>
      <c r="L52" s="616"/>
      <c r="M52" s="616"/>
      <c r="N52" s="616"/>
      <c r="O52" s="616"/>
      <c r="P52" s="616"/>
      <c r="Q52" s="616"/>
      <c r="R52" s="616"/>
      <c r="S52" s="616"/>
      <c r="T52" s="616"/>
      <c r="U52" s="616"/>
      <c r="V52" s="617"/>
      <c r="W52" s="726"/>
      <c r="X52" s="562"/>
      <c r="Y52" s="561">
        <v>7</v>
      </c>
      <c r="Z52" s="562"/>
      <c r="AA52" s="561"/>
      <c r="AB52" s="562"/>
      <c r="AC52" s="288">
        <v>7</v>
      </c>
      <c r="AD52" s="289"/>
      <c r="AE52" s="563">
        <v>4</v>
      </c>
      <c r="AF52" s="564"/>
      <c r="AG52" s="561">
        <f t="shared" si="2"/>
        <v>120</v>
      </c>
      <c r="AH52" s="828"/>
      <c r="AI52" s="538">
        <f t="shared" si="3"/>
        <v>72</v>
      </c>
      <c r="AJ52" s="537"/>
      <c r="AK52" s="571">
        <v>36</v>
      </c>
      <c r="AL52" s="572"/>
      <c r="AM52" s="571">
        <v>28</v>
      </c>
      <c r="AN52" s="572"/>
      <c r="AO52" s="561">
        <v>8</v>
      </c>
      <c r="AP52" s="572"/>
      <c r="AQ52" s="568">
        <f t="shared" si="4"/>
        <v>48</v>
      </c>
      <c r="AR52" s="569"/>
      <c r="AS52" s="561"/>
      <c r="AT52" s="634"/>
      <c r="AU52" s="575"/>
      <c r="AV52" s="651"/>
      <c r="AW52" s="538"/>
      <c r="AX52" s="567"/>
      <c r="AY52" s="536"/>
      <c r="AZ52" s="570"/>
      <c r="BA52" s="571"/>
      <c r="BB52" s="634"/>
      <c r="BC52" s="575"/>
      <c r="BD52" s="562"/>
      <c r="BE52" s="561">
        <v>4</v>
      </c>
      <c r="BF52" s="634"/>
      <c r="BG52" s="575"/>
      <c r="BH52" s="562"/>
      <c r="BJ52" s="287"/>
      <c r="BK52" s="287"/>
      <c r="BL52" s="287"/>
    </row>
    <row r="53" spans="2:64" s="103" customFormat="1" ht="23.25" customHeight="1" thickBot="1">
      <c r="B53" s="60"/>
      <c r="C53" s="269"/>
      <c r="D53" s="270"/>
      <c r="E53" s="270"/>
      <c r="F53" s="421" t="s">
        <v>68</v>
      </c>
      <c r="G53" s="422"/>
      <c r="H53" s="423"/>
      <c r="I53" s="605" t="s">
        <v>18</v>
      </c>
      <c r="J53" s="616"/>
      <c r="K53" s="616"/>
      <c r="L53" s="616"/>
      <c r="M53" s="616"/>
      <c r="N53" s="616"/>
      <c r="O53" s="616"/>
      <c r="P53" s="616"/>
      <c r="Q53" s="616"/>
      <c r="R53" s="616"/>
      <c r="S53" s="616"/>
      <c r="T53" s="616"/>
      <c r="U53" s="616"/>
      <c r="V53" s="617"/>
      <c r="W53" s="561" t="s">
        <v>7</v>
      </c>
      <c r="X53" s="562"/>
      <c r="Y53" s="561"/>
      <c r="Z53" s="562"/>
      <c r="AA53" s="561"/>
      <c r="AB53" s="562"/>
      <c r="AC53" s="561" t="s">
        <v>7</v>
      </c>
      <c r="AD53" s="594"/>
      <c r="AE53" s="563">
        <v>20.5</v>
      </c>
      <c r="AF53" s="564"/>
      <c r="AG53" s="561">
        <f aca="true" t="shared" si="5" ref="AG53:AG60">AE53*30</f>
        <v>615</v>
      </c>
      <c r="AH53" s="828"/>
      <c r="AI53" s="538">
        <f t="shared" si="3"/>
        <v>360</v>
      </c>
      <c r="AJ53" s="537"/>
      <c r="AK53" s="571">
        <v>180</v>
      </c>
      <c r="AL53" s="572"/>
      <c r="AM53" s="571">
        <v>180</v>
      </c>
      <c r="AN53" s="562"/>
      <c r="AO53" s="561"/>
      <c r="AP53" s="562"/>
      <c r="AQ53" s="568">
        <f t="shared" si="4"/>
        <v>255</v>
      </c>
      <c r="AR53" s="569"/>
      <c r="AS53" s="561">
        <v>8</v>
      </c>
      <c r="AT53" s="634"/>
      <c r="AU53" s="575">
        <v>5</v>
      </c>
      <c r="AV53" s="651"/>
      <c r="AW53" s="538">
        <v>7</v>
      </c>
      <c r="AX53" s="567"/>
      <c r="AY53" s="536"/>
      <c r="AZ53" s="570"/>
      <c r="BA53" s="284"/>
      <c r="BB53" s="281"/>
      <c r="BC53" s="284"/>
      <c r="BD53" s="285"/>
      <c r="BE53" s="286"/>
      <c r="BF53" s="281"/>
      <c r="BG53" s="284"/>
      <c r="BH53" s="285"/>
      <c r="BJ53" s="287"/>
      <c r="BK53" s="287"/>
      <c r="BL53" s="287"/>
    </row>
    <row r="54" spans="2:64" s="103" customFormat="1" ht="23.25" customHeight="1" thickBot="1">
      <c r="B54" s="60"/>
      <c r="C54" s="269"/>
      <c r="D54" s="270"/>
      <c r="E54" s="270"/>
      <c r="F54" s="421" t="s">
        <v>69</v>
      </c>
      <c r="G54" s="422"/>
      <c r="H54" s="423"/>
      <c r="I54" s="605" t="s">
        <v>19</v>
      </c>
      <c r="J54" s="616"/>
      <c r="K54" s="616"/>
      <c r="L54" s="616"/>
      <c r="M54" s="616"/>
      <c r="N54" s="616"/>
      <c r="O54" s="616"/>
      <c r="P54" s="616"/>
      <c r="Q54" s="616"/>
      <c r="R54" s="616"/>
      <c r="S54" s="616"/>
      <c r="T54" s="616"/>
      <c r="U54" s="616"/>
      <c r="V54" s="617"/>
      <c r="W54" s="561">
        <v>2.3</v>
      </c>
      <c r="X54" s="562"/>
      <c r="Y54" s="561"/>
      <c r="Z54" s="562"/>
      <c r="AA54" s="561"/>
      <c r="AB54" s="562"/>
      <c r="AC54" s="281">
        <v>2.3</v>
      </c>
      <c r="AD54" s="282"/>
      <c r="AE54" s="563">
        <v>11</v>
      </c>
      <c r="AF54" s="564"/>
      <c r="AG54" s="561">
        <f t="shared" si="5"/>
        <v>330</v>
      </c>
      <c r="AH54" s="828"/>
      <c r="AI54" s="538">
        <f t="shared" si="3"/>
        <v>216</v>
      </c>
      <c r="AJ54" s="537"/>
      <c r="AK54" s="571">
        <v>90</v>
      </c>
      <c r="AL54" s="572"/>
      <c r="AM54" s="571">
        <v>90</v>
      </c>
      <c r="AN54" s="562"/>
      <c r="AO54" s="561">
        <v>36</v>
      </c>
      <c r="AP54" s="562"/>
      <c r="AQ54" s="568">
        <f t="shared" si="4"/>
        <v>114</v>
      </c>
      <c r="AR54" s="569"/>
      <c r="AS54" s="561"/>
      <c r="AT54" s="634"/>
      <c r="AU54" s="575">
        <v>6</v>
      </c>
      <c r="AV54" s="651"/>
      <c r="AW54" s="538">
        <v>6</v>
      </c>
      <c r="AX54" s="539"/>
      <c r="AY54" s="536"/>
      <c r="AZ54" s="570"/>
      <c r="BA54" s="284"/>
      <c r="BB54" s="281"/>
      <c r="BC54" s="284"/>
      <c r="BD54" s="285"/>
      <c r="BE54" s="286"/>
      <c r="BF54" s="281"/>
      <c r="BG54" s="284"/>
      <c r="BH54" s="285"/>
      <c r="BJ54" s="287"/>
      <c r="BK54" s="287"/>
      <c r="BL54" s="287"/>
    </row>
    <row r="55" spans="2:64" s="103" customFormat="1" ht="23.25" customHeight="1" thickBot="1">
      <c r="B55" s="60"/>
      <c r="C55" s="269"/>
      <c r="D55" s="270"/>
      <c r="E55" s="270"/>
      <c r="F55" s="421" t="s">
        <v>70</v>
      </c>
      <c r="G55" s="422"/>
      <c r="H55" s="423"/>
      <c r="I55" s="604" t="s">
        <v>20</v>
      </c>
      <c r="J55" s="605"/>
      <c r="K55" s="605"/>
      <c r="L55" s="605"/>
      <c r="M55" s="605"/>
      <c r="N55" s="605"/>
      <c r="O55" s="605"/>
      <c r="P55" s="605"/>
      <c r="Q55" s="605"/>
      <c r="R55" s="605"/>
      <c r="S55" s="605"/>
      <c r="T55" s="605"/>
      <c r="U55" s="605"/>
      <c r="V55" s="606"/>
      <c r="W55" s="561"/>
      <c r="X55" s="576"/>
      <c r="Y55" s="561">
        <v>2</v>
      </c>
      <c r="Z55" s="576"/>
      <c r="AA55" s="561"/>
      <c r="AB55" s="576"/>
      <c r="AC55" s="561">
        <v>2</v>
      </c>
      <c r="AD55" s="576"/>
      <c r="AE55" s="563">
        <v>5.5</v>
      </c>
      <c r="AF55" s="630"/>
      <c r="AG55" s="561">
        <f t="shared" si="5"/>
        <v>165</v>
      </c>
      <c r="AH55" s="571"/>
      <c r="AI55" s="538">
        <f t="shared" si="3"/>
        <v>90</v>
      </c>
      <c r="AJ55" s="537"/>
      <c r="AK55" s="571">
        <v>36</v>
      </c>
      <c r="AL55" s="572"/>
      <c r="AM55" s="561">
        <v>54</v>
      </c>
      <c r="AN55" s="576"/>
      <c r="AO55" s="561"/>
      <c r="AP55" s="576"/>
      <c r="AQ55" s="568">
        <f t="shared" si="4"/>
        <v>75</v>
      </c>
      <c r="AR55" s="569"/>
      <c r="AS55" s="561"/>
      <c r="AT55" s="650"/>
      <c r="AU55" s="575">
        <v>5</v>
      </c>
      <c r="AV55" s="576"/>
      <c r="AW55" s="538"/>
      <c r="AX55" s="567"/>
      <c r="AY55" s="536"/>
      <c r="AZ55" s="570"/>
      <c r="BA55" s="284"/>
      <c r="BB55" s="281"/>
      <c r="BC55" s="284"/>
      <c r="BD55" s="285"/>
      <c r="BE55" s="286"/>
      <c r="BF55" s="281"/>
      <c r="BG55" s="284"/>
      <c r="BH55" s="285"/>
      <c r="BJ55" s="287"/>
      <c r="BK55" s="287"/>
      <c r="BL55" s="287"/>
    </row>
    <row r="56" spans="2:64" s="103" customFormat="1" ht="23.25" customHeight="1" thickBot="1">
      <c r="B56" s="60"/>
      <c r="C56" s="269"/>
      <c r="D56" s="270"/>
      <c r="E56" s="270"/>
      <c r="F56" s="421" t="s">
        <v>71</v>
      </c>
      <c r="G56" s="422"/>
      <c r="H56" s="423"/>
      <c r="I56" s="605" t="s">
        <v>21</v>
      </c>
      <c r="J56" s="616"/>
      <c r="K56" s="616"/>
      <c r="L56" s="616"/>
      <c r="M56" s="616"/>
      <c r="N56" s="616"/>
      <c r="O56" s="616"/>
      <c r="P56" s="616"/>
      <c r="Q56" s="616"/>
      <c r="R56" s="616"/>
      <c r="S56" s="616"/>
      <c r="T56" s="616"/>
      <c r="U56" s="616"/>
      <c r="V56" s="617"/>
      <c r="W56" s="561">
        <v>1</v>
      </c>
      <c r="X56" s="562"/>
      <c r="Y56" s="561"/>
      <c r="Z56" s="562"/>
      <c r="AA56" s="561"/>
      <c r="AB56" s="562"/>
      <c r="AC56" s="561">
        <v>1</v>
      </c>
      <c r="AD56" s="594"/>
      <c r="AE56" s="563">
        <v>4</v>
      </c>
      <c r="AF56" s="564"/>
      <c r="AG56" s="561">
        <f t="shared" si="5"/>
        <v>120</v>
      </c>
      <c r="AH56" s="828"/>
      <c r="AI56" s="538">
        <f t="shared" si="3"/>
        <v>72</v>
      </c>
      <c r="AJ56" s="537"/>
      <c r="AK56" s="571">
        <v>26</v>
      </c>
      <c r="AL56" s="572"/>
      <c r="AM56" s="571">
        <v>28</v>
      </c>
      <c r="AN56" s="562"/>
      <c r="AO56" s="561">
        <v>18</v>
      </c>
      <c r="AP56" s="562"/>
      <c r="AQ56" s="568">
        <f t="shared" si="4"/>
        <v>48</v>
      </c>
      <c r="AR56" s="569"/>
      <c r="AS56" s="561">
        <v>4</v>
      </c>
      <c r="AT56" s="634"/>
      <c r="AU56" s="575"/>
      <c r="AV56" s="651"/>
      <c r="AW56" s="538"/>
      <c r="AX56" s="539"/>
      <c r="AY56" s="536"/>
      <c r="AZ56" s="570"/>
      <c r="BA56" s="284"/>
      <c r="BB56" s="281"/>
      <c r="BC56" s="284"/>
      <c r="BD56" s="285"/>
      <c r="BE56" s="286"/>
      <c r="BF56" s="281"/>
      <c r="BG56" s="284"/>
      <c r="BH56" s="285"/>
      <c r="BJ56" s="287"/>
      <c r="BK56" s="287"/>
      <c r="BL56" s="287"/>
    </row>
    <row r="57" spans="2:81" s="103" customFormat="1" ht="23.25" customHeight="1" thickBot="1">
      <c r="B57" s="60"/>
      <c r="C57" s="269"/>
      <c r="D57" s="270"/>
      <c r="E57" s="270"/>
      <c r="F57" s="424" t="s">
        <v>72</v>
      </c>
      <c r="G57" s="422"/>
      <c r="H57" s="423"/>
      <c r="I57" s="610" t="s">
        <v>22</v>
      </c>
      <c r="J57" s="611"/>
      <c r="K57" s="611"/>
      <c r="L57" s="611"/>
      <c r="M57" s="611"/>
      <c r="N57" s="611"/>
      <c r="O57" s="611"/>
      <c r="P57" s="611"/>
      <c r="Q57" s="611"/>
      <c r="R57" s="611"/>
      <c r="S57" s="611"/>
      <c r="T57" s="611"/>
      <c r="U57" s="611"/>
      <c r="V57" s="612"/>
      <c r="W57" s="538"/>
      <c r="X57" s="570"/>
      <c r="Y57" s="538">
        <v>3</v>
      </c>
      <c r="Z57" s="570"/>
      <c r="AA57" s="538"/>
      <c r="AB57" s="570"/>
      <c r="AC57" s="538">
        <v>3</v>
      </c>
      <c r="AD57" s="598"/>
      <c r="AE57" s="573">
        <v>2</v>
      </c>
      <c r="AF57" s="627"/>
      <c r="AG57" s="538">
        <f t="shared" si="5"/>
        <v>60</v>
      </c>
      <c r="AH57" s="829"/>
      <c r="AI57" s="538">
        <f t="shared" si="3"/>
        <v>36</v>
      </c>
      <c r="AJ57" s="537"/>
      <c r="AK57" s="571">
        <v>18</v>
      </c>
      <c r="AL57" s="572"/>
      <c r="AM57" s="538">
        <v>18</v>
      </c>
      <c r="AN57" s="570"/>
      <c r="AO57" s="538"/>
      <c r="AP57" s="570"/>
      <c r="AQ57" s="568">
        <f t="shared" si="4"/>
        <v>24</v>
      </c>
      <c r="AR57" s="569"/>
      <c r="AS57" s="538"/>
      <c r="AT57" s="567"/>
      <c r="AU57" s="536"/>
      <c r="AV57" s="654"/>
      <c r="AW57" s="538">
        <v>2</v>
      </c>
      <c r="AX57" s="539"/>
      <c r="AY57" s="536"/>
      <c r="AZ57" s="537"/>
      <c r="BA57" s="286"/>
      <c r="BB57" s="281"/>
      <c r="BC57" s="284"/>
      <c r="BD57" s="285"/>
      <c r="BE57" s="286"/>
      <c r="BF57" s="281"/>
      <c r="BG57" s="284"/>
      <c r="BH57" s="285"/>
      <c r="BJ57" s="287"/>
      <c r="BK57" s="287"/>
      <c r="BL57" s="287"/>
      <c r="BN57" s="278"/>
      <c r="BO57" s="278"/>
      <c r="BP57" s="278"/>
      <c r="BQ57" s="278"/>
      <c r="BR57" s="278"/>
      <c r="BS57" s="278"/>
      <c r="BT57" s="278"/>
      <c r="BU57" s="278"/>
      <c r="BV57" s="278"/>
      <c r="BW57" s="278"/>
      <c r="BX57" s="278"/>
      <c r="BY57" s="278"/>
      <c r="BZ57" s="278"/>
      <c r="CA57" s="278"/>
      <c r="CB57" s="278"/>
      <c r="CC57" s="278"/>
    </row>
    <row r="58" spans="2:81" s="103" customFormat="1" ht="23.25" customHeight="1" thickBot="1">
      <c r="B58" s="60"/>
      <c r="C58" s="269"/>
      <c r="D58" s="270"/>
      <c r="E58" s="270"/>
      <c r="F58" s="424" t="s">
        <v>73</v>
      </c>
      <c r="G58" s="422"/>
      <c r="H58" s="423"/>
      <c r="I58" s="610" t="s">
        <v>28</v>
      </c>
      <c r="J58" s="611"/>
      <c r="K58" s="611"/>
      <c r="L58" s="611"/>
      <c r="M58" s="611"/>
      <c r="N58" s="611"/>
      <c r="O58" s="611"/>
      <c r="P58" s="611"/>
      <c r="Q58" s="611"/>
      <c r="R58" s="611"/>
      <c r="S58" s="611"/>
      <c r="T58" s="611"/>
      <c r="U58" s="611"/>
      <c r="V58" s="612"/>
      <c r="W58" s="538"/>
      <c r="X58" s="570"/>
      <c r="Y58" s="538">
        <v>4</v>
      </c>
      <c r="Z58" s="570"/>
      <c r="AA58" s="538"/>
      <c r="AB58" s="570"/>
      <c r="AC58" s="538">
        <v>4</v>
      </c>
      <c r="AD58" s="598"/>
      <c r="AE58" s="573">
        <v>2</v>
      </c>
      <c r="AF58" s="627"/>
      <c r="AG58" s="538">
        <f t="shared" si="5"/>
        <v>60</v>
      </c>
      <c r="AH58" s="829"/>
      <c r="AI58" s="538">
        <f t="shared" si="3"/>
        <v>36</v>
      </c>
      <c r="AJ58" s="537"/>
      <c r="AK58" s="571">
        <v>18</v>
      </c>
      <c r="AL58" s="572"/>
      <c r="AM58" s="538">
        <v>18</v>
      </c>
      <c r="AN58" s="570"/>
      <c r="AO58" s="538"/>
      <c r="AP58" s="570"/>
      <c r="AQ58" s="568">
        <f t="shared" si="4"/>
        <v>24</v>
      </c>
      <c r="AR58" s="569"/>
      <c r="AS58" s="538"/>
      <c r="AT58" s="567"/>
      <c r="AU58" s="536"/>
      <c r="AV58" s="654"/>
      <c r="AW58" s="538"/>
      <c r="AX58" s="539"/>
      <c r="AY58" s="536">
        <v>2</v>
      </c>
      <c r="AZ58" s="537"/>
      <c r="BA58" s="286"/>
      <c r="BB58" s="281"/>
      <c r="BC58" s="284"/>
      <c r="BD58" s="285"/>
      <c r="BE58" s="286"/>
      <c r="BF58" s="281"/>
      <c r="BG58" s="284"/>
      <c r="BH58" s="285"/>
      <c r="BJ58" s="287"/>
      <c r="BK58" s="287"/>
      <c r="BL58" s="287"/>
      <c r="BN58" s="278"/>
      <c r="BO58" s="278"/>
      <c r="BP58" s="278"/>
      <c r="BQ58" s="278"/>
      <c r="BR58" s="278"/>
      <c r="BS58" s="278"/>
      <c r="BT58" s="278"/>
      <c r="BU58" s="278"/>
      <c r="BV58" s="278"/>
      <c r="BW58" s="278"/>
      <c r="BX58" s="278"/>
      <c r="BY58" s="278"/>
      <c r="BZ58" s="278"/>
      <c r="CA58" s="278"/>
      <c r="CB58" s="278"/>
      <c r="CC58" s="278"/>
    </row>
    <row r="59" spans="2:81" s="103" customFormat="1" ht="23.25" customHeight="1" thickBot="1">
      <c r="B59" s="60"/>
      <c r="C59" s="269"/>
      <c r="D59" s="270"/>
      <c r="E59" s="270"/>
      <c r="F59" s="424" t="s">
        <v>74</v>
      </c>
      <c r="G59" s="422"/>
      <c r="H59" s="423"/>
      <c r="I59" s="610" t="s">
        <v>29</v>
      </c>
      <c r="J59" s="611"/>
      <c r="K59" s="611"/>
      <c r="L59" s="611"/>
      <c r="M59" s="611"/>
      <c r="N59" s="611"/>
      <c r="O59" s="611"/>
      <c r="P59" s="611"/>
      <c r="Q59" s="611"/>
      <c r="R59" s="611"/>
      <c r="S59" s="611"/>
      <c r="T59" s="611"/>
      <c r="U59" s="611"/>
      <c r="V59" s="612"/>
      <c r="W59" s="538"/>
      <c r="X59" s="570"/>
      <c r="Y59" s="538">
        <v>5</v>
      </c>
      <c r="Z59" s="570"/>
      <c r="AA59" s="538"/>
      <c r="AB59" s="570"/>
      <c r="AC59" s="538">
        <v>5</v>
      </c>
      <c r="AD59" s="598"/>
      <c r="AE59" s="573">
        <v>2</v>
      </c>
      <c r="AF59" s="627"/>
      <c r="AG59" s="538">
        <f t="shared" si="5"/>
        <v>60</v>
      </c>
      <c r="AH59" s="829"/>
      <c r="AI59" s="538">
        <f t="shared" si="3"/>
        <v>36</v>
      </c>
      <c r="AJ59" s="537"/>
      <c r="AK59" s="571">
        <v>18</v>
      </c>
      <c r="AL59" s="572"/>
      <c r="AM59" s="538">
        <v>18</v>
      </c>
      <c r="AN59" s="570"/>
      <c r="AO59" s="538"/>
      <c r="AP59" s="570"/>
      <c r="AQ59" s="568">
        <f t="shared" si="4"/>
        <v>24</v>
      </c>
      <c r="AR59" s="569"/>
      <c r="AS59" s="538"/>
      <c r="AT59" s="567"/>
      <c r="AU59" s="536"/>
      <c r="AV59" s="654"/>
      <c r="AW59" s="538"/>
      <c r="AX59" s="539"/>
      <c r="AY59" s="536"/>
      <c r="AZ59" s="537"/>
      <c r="BA59" s="538">
        <v>2</v>
      </c>
      <c r="BB59" s="539"/>
      <c r="BC59" s="536"/>
      <c r="BD59" s="537"/>
      <c r="BE59" s="286"/>
      <c r="BF59" s="281"/>
      <c r="BG59" s="284"/>
      <c r="BH59" s="285"/>
      <c r="BJ59" s="287"/>
      <c r="BK59" s="287"/>
      <c r="BL59" s="287"/>
      <c r="BN59" s="278"/>
      <c r="BO59" s="278"/>
      <c r="BP59" s="278"/>
      <c r="BQ59" s="278"/>
      <c r="BR59" s="278"/>
      <c r="BS59" s="278"/>
      <c r="BT59" s="278"/>
      <c r="BU59" s="278"/>
      <c r="BV59" s="278"/>
      <c r="BW59" s="278"/>
      <c r="BX59" s="278"/>
      <c r="BY59" s="278"/>
      <c r="BZ59" s="278"/>
      <c r="CA59" s="278"/>
      <c r="CB59" s="278"/>
      <c r="CC59" s="278"/>
    </row>
    <row r="60" spans="2:80" s="103" customFormat="1" ht="23.25" customHeight="1" thickBot="1">
      <c r="B60" s="60"/>
      <c r="C60" s="269"/>
      <c r="D60" s="270"/>
      <c r="E60" s="270"/>
      <c r="F60" s="442" t="s">
        <v>75</v>
      </c>
      <c r="G60" s="443"/>
      <c r="H60" s="444"/>
      <c r="I60" s="607" t="s">
        <v>52</v>
      </c>
      <c r="J60" s="608"/>
      <c r="K60" s="608"/>
      <c r="L60" s="608"/>
      <c r="M60" s="608"/>
      <c r="N60" s="608"/>
      <c r="O60" s="608"/>
      <c r="P60" s="608"/>
      <c r="Q60" s="608"/>
      <c r="R60" s="608"/>
      <c r="S60" s="608"/>
      <c r="T60" s="608"/>
      <c r="U60" s="608"/>
      <c r="V60" s="609"/>
      <c r="W60" s="655">
        <v>8</v>
      </c>
      <c r="X60" s="727"/>
      <c r="Y60" s="623">
        <v>6</v>
      </c>
      <c r="Z60" s="582"/>
      <c r="AA60" s="628"/>
      <c r="AB60" s="629"/>
      <c r="AC60" s="295" t="s">
        <v>8</v>
      </c>
      <c r="AD60" s="296"/>
      <c r="AE60" s="573">
        <v>6</v>
      </c>
      <c r="AF60" s="627"/>
      <c r="AG60" s="538">
        <f t="shared" si="5"/>
        <v>180</v>
      </c>
      <c r="AH60" s="829"/>
      <c r="AI60" s="548">
        <f t="shared" si="3"/>
        <v>126</v>
      </c>
      <c r="AJ60" s="631"/>
      <c r="AK60" s="623"/>
      <c r="AL60" s="582"/>
      <c r="AM60" s="581">
        <v>126</v>
      </c>
      <c r="AN60" s="582"/>
      <c r="AO60" s="655"/>
      <c r="AP60" s="669"/>
      <c r="AQ60" s="568">
        <f t="shared" si="4"/>
        <v>54</v>
      </c>
      <c r="AR60" s="569"/>
      <c r="AS60" s="655"/>
      <c r="AT60" s="656"/>
      <c r="AU60" s="652"/>
      <c r="AV60" s="653"/>
      <c r="AW60" s="655"/>
      <c r="AX60" s="716"/>
      <c r="AY60" s="652"/>
      <c r="AZ60" s="717"/>
      <c r="BA60" s="581">
        <v>2</v>
      </c>
      <c r="BB60" s="584"/>
      <c r="BC60" s="585">
        <v>2</v>
      </c>
      <c r="BD60" s="582"/>
      <c r="BE60" s="581">
        <v>2</v>
      </c>
      <c r="BF60" s="584"/>
      <c r="BG60" s="585">
        <v>2</v>
      </c>
      <c r="BH60" s="582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</row>
    <row r="61" spans="6:64" s="103" customFormat="1" ht="21.75" customHeight="1" thickBot="1">
      <c r="F61" s="618" t="s">
        <v>128</v>
      </c>
      <c r="G61" s="619"/>
      <c r="H61" s="619"/>
      <c r="I61" s="619"/>
      <c r="J61" s="619"/>
      <c r="K61" s="619"/>
      <c r="L61" s="619"/>
      <c r="M61" s="619"/>
      <c r="N61" s="619"/>
      <c r="O61" s="619"/>
      <c r="P61" s="619"/>
      <c r="Q61" s="619"/>
      <c r="R61" s="619"/>
      <c r="S61" s="619"/>
      <c r="T61" s="619"/>
      <c r="U61" s="619"/>
      <c r="V61" s="620"/>
      <c r="W61" s="624">
        <v>7</v>
      </c>
      <c r="X61" s="625"/>
      <c r="Y61" s="602">
        <v>12</v>
      </c>
      <c r="Z61" s="603"/>
      <c r="AA61" s="624"/>
      <c r="AB61" s="625"/>
      <c r="AC61" s="621">
        <v>20</v>
      </c>
      <c r="AD61" s="622"/>
      <c r="AE61" s="624">
        <f>SUM(AE47:AE60)</f>
        <v>74</v>
      </c>
      <c r="AF61" s="626"/>
      <c r="AG61" s="624">
        <f>SUM(AG47:AG60)</f>
        <v>2220</v>
      </c>
      <c r="AH61" s="625"/>
      <c r="AI61" s="587">
        <f>SUM(AI47:AI60)</f>
        <v>1404</v>
      </c>
      <c r="AJ61" s="679"/>
      <c r="AK61" s="624">
        <f>SUM(AK47:AK60)</f>
        <v>512</v>
      </c>
      <c r="AL61" s="625"/>
      <c r="AM61" s="624">
        <f>SUM(AM47:AM60)</f>
        <v>830</v>
      </c>
      <c r="AN61" s="625"/>
      <c r="AO61" s="624">
        <f>SUM(AO47:AO60)</f>
        <v>62</v>
      </c>
      <c r="AP61" s="625"/>
      <c r="AQ61" s="624">
        <f>SUM(AQ47:AQ60)</f>
        <v>816</v>
      </c>
      <c r="AR61" s="709"/>
      <c r="AS61" s="668">
        <f>SUM(AS47:AS60)</f>
        <v>18</v>
      </c>
      <c r="AT61" s="632"/>
      <c r="AU61" s="632">
        <f>SUM(AU47:AU60)</f>
        <v>22</v>
      </c>
      <c r="AV61" s="713"/>
      <c r="AW61" s="714">
        <f>SUM(AW47:AW60)</f>
        <v>17</v>
      </c>
      <c r="AX61" s="715"/>
      <c r="AY61" s="632">
        <f>SUM(AY50:AY60)</f>
        <v>4</v>
      </c>
      <c r="AZ61" s="713"/>
      <c r="BA61" s="668">
        <f>SUM(BA49:BA60)</f>
        <v>4</v>
      </c>
      <c r="BB61" s="632"/>
      <c r="BC61" s="632">
        <f>SUM(BC49:BC60)</f>
        <v>2</v>
      </c>
      <c r="BD61" s="633"/>
      <c r="BE61" s="821">
        <f>SUM(BE49:BE60)</f>
        <v>10</v>
      </c>
      <c r="BF61" s="715"/>
      <c r="BG61" s="632">
        <f>SUM(BG49:BH60)</f>
        <v>2</v>
      </c>
      <c r="BH61" s="633"/>
      <c r="BJ61" s="11"/>
      <c r="BK61" s="287"/>
      <c r="BL61" s="287"/>
    </row>
    <row r="62" spans="6:64" s="103" customFormat="1" ht="21.75" customHeight="1" thickBot="1">
      <c r="F62" s="262" t="s">
        <v>127</v>
      </c>
      <c r="G62" s="263"/>
      <c r="H62" s="263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5"/>
      <c r="T62" s="265"/>
      <c r="U62" s="265"/>
      <c r="V62" s="265"/>
      <c r="W62" s="298"/>
      <c r="X62" s="298"/>
      <c r="Y62" s="265"/>
      <c r="Z62" s="265"/>
      <c r="AA62" s="265"/>
      <c r="AB62" s="265"/>
      <c r="AC62" s="265"/>
      <c r="AD62" s="265"/>
      <c r="AE62" s="265"/>
      <c r="AF62" s="265"/>
      <c r="AG62" s="265"/>
      <c r="AH62" s="265"/>
      <c r="AI62" s="265"/>
      <c r="AJ62" s="265"/>
      <c r="AK62" s="265"/>
      <c r="AL62" s="265"/>
      <c r="AM62" s="265"/>
      <c r="AN62" s="265"/>
      <c r="AO62" s="265"/>
      <c r="AP62" s="265"/>
      <c r="AQ62" s="265"/>
      <c r="AR62" s="265"/>
      <c r="AS62" s="265"/>
      <c r="AT62" s="265"/>
      <c r="AU62" s="265"/>
      <c r="AV62" s="265"/>
      <c r="AW62" s="265"/>
      <c r="AX62" s="265"/>
      <c r="AY62" s="265"/>
      <c r="AZ62" s="265"/>
      <c r="BA62" s="298"/>
      <c r="BB62" s="298"/>
      <c r="BC62" s="298"/>
      <c r="BD62" s="298"/>
      <c r="BE62" s="265"/>
      <c r="BF62" s="265"/>
      <c r="BG62" s="265"/>
      <c r="BH62" s="299"/>
      <c r="BJ62" s="11"/>
      <c r="BK62" s="287"/>
      <c r="BL62" s="287"/>
    </row>
    <row r="63" spans="2:81" s="103" customFormat="1" ht="23.25" customHeight="1" thickBot="1">
      <c r="B63" s="60"/>
      <c r="C63" s="269"/>
      <c r="D63" s="270"/>
      <c r="E63" s="270"/>
      <c r="F63" s="421" t="s">
        <v>76</v>
      </c>
      <c r="G63" s="422"/>
      <c r="H63" s="423"/>
      <c r="I63" s="605" t="s">
        <v>54</v>
      </c>
      <c r="J63" s="616"/>
      <c r="K63" s="616"/>
      <c r="L63" s="616"/>
      <c r="M63" s="616"/>
      <c r="N63" s="616"/>
      <c r="O63" s="616"/>
      <c r="P63" s="616"/>
      <c r="Q63" s="616"/>
      <c r="R63" s="616"/>
      <c r="S63" s="616"/>
      <c r="T63" s="616"/>
      <c r="U63" s="616"/>
      <c r="V63" s="617"/>
      <c r="W63" s="568"/>
      <c r="X63" s="569"/>
      <c r="Y63" s="568">
        <v>1</v>
      </c>
      <c r="Z63" s="569"/>
      <c r="AA63" s="568"/>
      <c r="AB63" s="569"/>
      <c r="AC63" s="568">
        <v>1</v>
      </c>
      <c r="AD63" s="742"/>
      <c r="AE63" s="590">
        <v>4</v>
      </c>
      <c r="AF63" s="743"/>
      <c r="AG63" s="568">
        <f aca="true" t="shared" si="6" ref="AG63:AG81">AE63*30</f>
        <v>120</v>
      </c>
      <c r="AH63" s="641"/>
      <c r="AI63" s="568">
        <f>SUM(AK63:AP63)</f>
        <v>72</v>
      </c>
      <c r="AJ63" s="641"/>
      <c r="AK63" s="568">
        <v>28</v>
      </c>
      <c r="AL63" s="641"/>
      <c r="AM63" s="747">
        <v>44</v>
      </c>
      <c r="AN63" s="569"/>
      <c r="AO63" s="568"/>
      <c r="AP63" s="569"/>
      <c r="AQ63" s="568">
        <f aca="true" t="shared" si="7" ref="AQ63:AQ82">AG63-AI63</f>
        <v>48</v>
      </c>
      <c r="AR63" s="569"/>
      <c r="AS63" s="568">
        <v>4</v>
      </c>
      <c r="AT63" s="802"/>
      <c r="AU63" s="744"/>
      <c r="AV63" s="746"/>
      <c r="AW63" s="588"/>
      <c r="AX63" s="833"/>
      <c r="AY63" s="559"/>
      <c r="AZ63" s="830"/>
      <c r="BA63" s="834"/>
      <c r="BB63" s="835"/>
      <c r="BC63" s="273"/>
      <c r="BD63" s="274"/>
      <c r="BE63" s="275"/>
      <c r="BF63" s="271"/>
      <c r="BG63" s="273"/>
      <c r="BH63" s="274"/>
      <c r="BJ63" s="287"/>
      <c r="BK63" s="287"/>
      <c r="BL63" s="287"/>
      <c r="BN63" s="278"/>
      <c r="BO63" s="278"/>
      <c r="BP63" s="278"/>
      <c r="BQ63" s="278"/>
      <c r="BR63" s="278"/>
      <c r="BS63" s="278"/>
      <c r="BT63" s="278"/>
      <c r="BU63" s="278"/>
      <c r="BV63" s="278"/>
      <c r="BW63" s="278"/>
      <c r="BX63" s="278"/>
      <c r="BY63" s="278"/>
      <c r="BZ63" s="278"/>
      <c r="CA63" s="278"/>
      <c r="CB63" s="278"/>
      <c r="CC63" s="278"/>
    </row>
    <row r="64" spans="2:81" s="103" customFormat="1" ht="23.25" customHeight="1" thickBot="1">
      <c r="B64" s="60"/>
      <c r="C64" s="269"/>
      <c r="D64" s="270"/>
      <c r="E64" s="270"/>
      <c r="F64" s="421" t="s">
        <v>77</v>
      </c>
      <c r="G64" s="422"/>
      <c r="H64" s="423"/>
      <c r="I64" s="605" t="s">
        <v>26</v>
      </c>
      <c r="J64" s="616"/>
      <c r="K64" s="616"/>
      <c r="L64" s="616"/>
      <c r="M64" s="616"/>
      <c r="N64" s="616"/>
      <c r="O64" s="616"/>
      <c r="P64" s="616"/>
      <c r="Q64" s="616"/>
      <c r="R64" s="616"/>
      <c r="S64" s="616"/>
      <c r="T64" s="616"/>
      <c r="U64" s="616"/>
      <c r="V64" s="617"/>
      <c r="W64" s="561"/>
      <c r="X64" s="562"/>
      <c r="Y64" s="561">
        <v>1.2</v>
      </c>
      <c r="Z64" s="562"/>
      <c r="AA64" s="561"/>
      <c r="AB64" s="562"/>
      <c r="AC64" s="561">
        <v>1.2</v>
      </c>
      <c r="AD64" s="594"/>
      <c r="AE64" s="563">
        <v>8</v>
      </c>
      <c r="AF64" s="564"/>
      <c r="AG64" s="561">
        <f t="shared" si="6"/>
        <v>240</v>
      </c>
      <c r="AH64" s="572"/>
      <c r="AI64" s="561">
        <f aca="true" t="shared" si="8" ref="AI64:AI82">SUM(AK64:AP64)</f>
        <v>144</v>
      </c>
      <c r="AJ64" s="572"/>
      <c r="AK64" s="561">
        <v>72</v>
      </c>
      <c r="AL64" s="576"/>
      <c r="AM64" s="571">
        <v>72</v>
      </c>
      <c r="AN64" s="562"/>
      <c r="AO64" s="561"/>
      <c r="AP64" s="562"/>
      <c r="AQ64" s="568">
        <f t="shared" si="7"/>
        <v>96</v>
      </c>
      <c r="AR64" s="569"/>
      <c r="AS64" s="561">
        <v>4</v>
      </c>
      <c r="AT64" s="634"/>
      <c r="AU64" s="575">
        <v>4</v>
      </c>
      <c r="AV64" s="651"/>
      <c r="AW64" s="538"/>
      <c r="AX64" s="539"/>
      <c r="AY64" s="575"/>
      <c r="AZ64" s="576"/>
      <c r="BA64" s="300"/>
      <c r="BB64" s="301"/>
      <c r="BC64" s="284"/>
      <c r="BD64" s="285"/>
      <c r="BE64" s="286"/>
      <c r="BF64" s="281"/>
      <c r="BG64" s="284"/>
      <c r="BH64" s="285"/>
      <c r="BJ64" s="287"/>
      <c r="BK64" s="287"/>
      <c r="BL64" s="287"/>
      <c r="BN64" s="278"/>
      <c r="BO64" s="278"/>
      <c r="BP64" s="278"/>
      <c r="BQ64" s="278"/>
      <c r="BR64" s="278"/>
      <c r="BS64" s="278"/>
      <c r="BT64" s="278"/>
      <c r="BU64" s="278"/>
      <c r="BV64" s="278"/>
      <c r="BW64" s="278"/>
      <c r="BX64" s="278"/>
      <c r="BY64" s="278"/>
      <c r="BZ64" s="278"/>
      <c r="CA64" s="278"/>
      <c r="CB64" s="278"/>
      <c r="CC64" s="278"/>
    </row>
    <row r="65" spans="2:81" s="103" customFormat="1" ht="23.25" customHeight="1" thickBot="1">
      <c r="B65" s="60"/>
      <c r="C65" s="269"/>
      <c r="D65" s="270"/>
      <c r="E65" s="270"/>
      <c r="F65" s="421" t="s">
        <v>78</v>
      </c>
      <c r="G65" s="422"/>
      <c r="H65" s="423"/>
      <c r="I65" s="605" t="s">
        <v>27</v>
      </c>
      <c r="J65" s="616"/>
      <c r="K65" s="616"/>
      <c r="L65" s="616"/>
      <c r="M65" s="616"/>
      <c r="N65" s="616"/>
      <c r="O65" s="616"/>
      <c r="P65" s="616"/>
      <c r="Q65" s="616"/>
      <c r="R65" s="616"/>
      <c r="S65" s="616"/>
      <c r="T65" s="616"/>
      <c r="U65" s="616"/>
      <c r="V65" s="617"/>
      <c r="W65" s="561">
        <v>1.2</v>
      </c>
      <c r="X65" s="562"/>
      <c r="Y65" s="561"/>
      <c r="Z65" s="562"/>
      <c r="AA65" s="561"/>
      <c r="AB65" s="562"/>
      <c r="AC65" s="561">
        <v>1.2</v>
      </c>
      <c r="AD65" s="594"/>
      <c r="AE65" s="563">
        <v>8.5</v>
      </c>
      <c r="AF65" s="564"/>
      <c r="AG65" s="561">
        <f t="shared" si="6"/>
        <v>255</v>
      </c>
      <c r="AH65" s="572"/>
      <c r="AI65" s="561">
        <f t="shared" si="8"/>
        <v>144</v>
      </c>
      <c r="AJ65" s="572"/>
      <c r="AK65" s="561">
        <v>72</v>
      </c>
      <c r="AL65" s="572"/>
      <c r="AM65" s="571">
        <v>72</v>
      </c>
      <c r="AN65" s="562"/>
      <c r="AO65" s="561"/>
      <c r="AP65" s="562"/>
      <c r="AQ65" s="568">
        <f t="shared" si="7"/>
        <v>111</v>
      </c>
      <c r="AR65" s="569"/>
      <c r="AS65" s="561">
        <v>4</v>
      </c>
      <c r="AT65" s="634"/>
      <c r="AU65" s="575">
        <v>4</v>
      </c>
      <c r="AV65" s="651"/>
      <c r="AW65" s="538"/>
      <c r="AX65" s="539"/>
      <c r="AY65" s="536"/>
      <c r="AZ65" s="537"/>
      <c r="BA65" s="300"/>
      <c r="BB65" s="301"/>
      <c r="BC65" s="284"/>
      <c r="BD65" s="285"/>
      <c r="BE65" s="286"/>
      <c r="BF65" s="281"/>
      <c r="BG65" s="284"/>
      <c r="BH65" s="285"/>
      <c r="BJ65" s="287"/>
      <c r="BK65" s="287"/>
      <c r="BL65" s="287"/>
      <c r="BN65" s="278"/>
      <c r="BO65" s="278"/>
      <c r="BP65" s="278"/>
      <c r="BQ65" s="278"/>
      <c r="BR65" s="278"/>
      <c r="BS65" s="278"/>
      <c r="BT65" s="278"/>
      <c r="BU65" s="278"/>
      <c r="BV65" s="278"/>
      <c r="BW65" s="278"/>
      <c r="BX65" s="278"/>
      <c r="BY65" s="278"/>
      <c r="BZ65" s="278"/>
      <c r="CA65" s="278"/>
      <c r="CB65" s="278"/>
      <c r="CC65" s="278"/>
    </row>
    <row r="66" spans="2:81" s="103" customFormat="1" ht="23.25" customHeight="1" thickBot="1">
      <c r="B66" s="60"/>
      <c r="C66" s="302"/>
      <c r="D66" s="270"/>
      <c r="E66" s="270"/>
      <c r="F66" s="421" t="s">
        <v>79</v>
      </c>
      <c r="G66" s="422"/>
      <c r="H66" s="423"/>
      <c r="I66" s="604" t="s">
        <v>55</v>
      </c>
      <c r="J66" s="605"/>
      <c r="K66" s="605"/>
      <c r="L66" s="605"/>
      <c r="M66" s="605"/>
      <c r="N66" s="605"/>
      <c r="O66" s="605"/>
      <c r="P66" s="605"/>
      <c r="Q66" s="605"/>
      <c r="R66" s="605"/>
      <c r="S66" s="605"/>
      <c r="T66" s="605"/>
      <c r="U66" s="605"/>
      <c r="V66" s="606"/>
      <c r="W66" s="561"/>
      <c r="X66" s="576"/>
      <c r="Y66" s="561">
        <v>3</v>
      </c>
      <c r="Z66" s="576"/>
      <c r="AA66" s="561"/>
      <c r="AB66" s="576"/>
      <c r="AC66" s="561">
        <v>3</v>
      </c>
      <c r="AD66" s="576"/>
      <c r="AE66" s="563">
        <v>4.5</v>
      </c>
      <c r="AF66" s="630"/>
      <c r="AG66" s="561">
        <f t="shared" si="6"/>
        <v>135</v>
      </c>
      <c r="AH66" s="576"/>
      <c r="AI66" s="561">
        <f t="shared" si="8"/>
        <v>72</v>
      </c>
      <c r="AJ66" s="572"/>
      <c r="AK66" s="561">
        <v>36</v>
      </c>
      <c r="AL66" s="576"/>
      <c r="AM66" s="561">
        <v>36</v>
      </c>
      <c r="AN66" s="576"/>
      <c r="AO66" s="561"/>
      <c r="AP66" s="576"/>
      <c r="AQ66" s="568">
        <f t="shared" si="7"/>
        <v>63</v>
      </c>
      <c r="AR66" s="569"/>
      <c r="AS66" s="561"/>
      <c r="AT66" s="650"/>
      <c r="AU66" s="575"/>
      <c r="AV66" s="576"/>
      <c r="AW66" s="561">
        <v>4</v>
      </c>
      <c r="AX66" s="650"/>
      <c r="AY66" s="575"/>
      <c r="AZ66" s="576"/>
      <c r="BA66" s="293"/>
      <c r="BB66" s="301"/>
      <c r="BC66" s="300"/>
      <c r="BD66" s="303"/>
      <c r="BE66" s="293"/>
      <c r="BF66" s="301"/>
      <c r="BG66" s="300"/>
      <c r="BH66" s="303"/>
      <c r="BJ66" s="287"/>
      <c r="BK66" s="287"/>
      <c r="BL66" s="287"/>
      <c r="BN66" s="278"/>
      <c r="BO66" s="278"/>
      <c r="BP66" s="278"/>
      <c r="BQ66" s="278"/>
      <c r="BR66" s="278"/>
      <c r="BS66" s="278"/>
      <c r="BT66" s="278"/>
      <c r="BU66" s="278"/>
      <c r="BV66" s="278"/>
      <c r="BW66" s="278"/>
      <c r="BX66" s="278"/>
      <c r="BY66" s="278"/>
      <c r="BZ66" s="278"/>
      <c r="CA66" s="278"/>
      <c r="CB66" s="278"/>
      <c r="CC66" s="278"/>
    </row>
    <row r="67" spans="2:81" s="103" customFormat="1" ht="23.25" customHeight="1" thickBot="1">
      <c r="B67" s="60"/>
      <c r="C67" s="269"/>
      <c r="D67" s="270"/>
      <c r="E67" s="270"/>
      <c r="F67" s="421" t="s">
        <v>80</v>
      </c>
      <c r="G67" s="422"/>
      <c r="H67" s="423"/>
      <c r="I67" s="605" t="s">
        <v>51</v>
      </c>
      <c r="J67" s="616"/>
      <c r="K67" s="616"/>
      <c r="L67" s="616"/>
      <c r="M67" s="616"/>
      <c r="N67" s="616"/>
      <c r="O67" s="616"/>
      <c r="P67" s="616"/>
      <c r="Q67" s="616"/>
      <c r="R67" s="616"/>
      <c r="S67" s="616"/>
      <c r="T67" s="616"/>
      <c r="U67" s="616"/>
      <c r="V67" s="616"/>
      <c r="W67" s="561"/>
      <c r="X67" s="562"/>
      <c r="Y67" s="561">
        <v>3</v>
      </c>
      <c r="Z67" s="562"/>
      <c r="AA67" s="561"/>
      <c r="AB67" s="562"/>
      <c r="AC67" s="561">
        <v>3</v>
      </c>
      <c r="AD67" s="594"/>
      <c r="AE67" s="563">
        <v>4.5</v>
      </c>
      <c r="AF67" s="564"/>
      <c r="AG67" s="561">
        <f t="shared" si="6"/>
        <v>135</v>
      </c>
      <c r="AH67" s="576"/>
      <c r="AI67" s="561">
        <f t="shared" si="8"/>
        <v>72</v>
      </c>
      <c r="AJ67" s="572"/>
      <c r="AK67" s="538">
        <v>26</v>
      </c>
      <c r="AL67" s="537"/>
      <c r="AM67" s="538">
        <v>28</v>
      </c>
      <c r="AN67" s="570"/>
      <c r="AO67" s="538">
        <v>18</v>
      </c>
      <c r="AP67" s="570"/>
      <c r="AQ67" s="568">
        <f t="shared" si="7"/>
        <v>63</v>
      </c>
      <c r="AR67" s="569"/>
      <c r="AS67" s="538"/>
      <c r="AT67" s="567"/>
      <c r="AU67" s="536"/>
      <c r="AV67" s="570"/>
      <c r="AW67" s="538">
        <v>4</v>
      </c>
      <c r="AX67" s="539"/>
      <c r="AY67" s="536"/>
      <c r="AZ67" s="537"/>
      <c r="BA67" s="561"/>
      <c r="BB67" s="650"/>
      <c r="BC67" s="536"/>
      <c r="BD67" s="537"/>
      <c r="BE67" s="538"/>
      <c r="BF67" s="536"/>
      <c r="BG67" s="536"/>
      <c r="BH67" s="537"/>
      <c r="BJ67" s="287"/>
      <c r="BK67" s="287"/>
      <c r="BL67" s="287"/>
      <c r="BN67" s="278"/>
      <c r="BO67" s="278"/>
      <c r="BP67" s="278"/>
      <c r="BQ67" s="278"/>
      <c r="BR67" s="278"/>
      <c r="BS67" s="278"/>
      <c r="BT67" s="278"/>
      <c r="BU67" s="278"/>
      <c r="BV67" s="278"/>
      <c r="BW67" s="278"/>
      <c r="BX67" s="278"/>
      <c r="BY67" s="278"/>
      <c r="BZ67" s="278"/>
      <c r="CA67" s="278"/>
      <c r="CB67" s="278"/>
      <c r="CC67" s="278"/>
    </row>
    <row r="68" spans="2:81" s="103" customFormat="1" ht="23.25" customHeight="1" thickBot="1">
      <c r="B68" s="60"/>
      <c r="C68" s="269"/>
      <c r="D68" s="270"/>
      <c r="E68" s="270"/>
      <c r="F68" s="421" t="s">
        <v>81</v>
      </c>
      <c r="G68" s="422"/>
      <c r="H68" s="423"/>
      <c r="I68" s="605" t="s">
        <v>227</v>
      </c>
      <c r="J68" s="616"/>
      <c r="K68" s="616"/>
      <c r="L68" s="616"/>
      <c r="M68" s="616"/>
      <c r="N68" s="616"/>
      <c r="O68" s="616"/>
      <c r="P68" s="616"/>
      <c r="Q68" s="616"/>
      <c r="R68" s="616"/>
      <c r="S68" s="616"/>
      <c r="T68" s="616"/>
      <c r="U68" s="616"/>
      <c r="V68" s="616"/>
      <c r="W68" s="561"/>
      <c r="X68" s="562"/>
      <c r="Y68" s="561">
        <v>3</v>
      </c>
      <c r="Z68" s="562"/>
      <c r="AA68" s="561"/>
      <c r="AB68" s="562"/>
      <c r="AC68" s="561">
        <v>3</v>
      </c>
      <c r="AD68" s="594"/>
      <c r="AE68" s="563">
        <v>4</v>
      </c>
      <c r="AF68" s="564"/>
      <c r="AG68" s="538">
        <f t="shared" si="6"/>
        <v>120</v>
      </c>
      <c r="AH68" s="537"/>
      <c r="AI68" s="561">
        <f t="shared" si="8"/>
        <v>72</v>
      </c>
      <c r="AJ68" s="572"/>
      <c r="AK68" s="538">
        <v>36</v>
      </c>
      <c r="AL68" s="537"/>
      <c r="AM68" s="538">
        <v>36</v>
      </c>
      <c r="AN68" s="570"/>
      <c r="AO68" s="538"/>
      <c r="AP68" s="570"/>
      <c r="AQ68" s="568">
        <f t="shared" si="7"/>
        <v>48</v>
      </c>
      <c r="AR68" s="569"/>
      <c r="AS68" s="538"/>
      <c r="AT68" s="567"/>
      <c r="AU68" s="536"/>
      <c r="AV68" s="570"/>
      <c r="AW68" s="538">
        <v>4</v>
      </c>
      <c r="AX68" s="539"/>
      <c r="AY68" s="536"/>
      <c r="AZ68" s="537"/>
      <c r="BA68" s="561"/>
      <c r="BB68" s="650"/>
      <c r="BC68" s="536"/>
      <c r="BD68" s="537"/>
      <c r="BE68" s="538"/>
      <c r="BF68" s="536"/>
      <c r="BG68" s="291"/>
      <c r="BH68" s="457"/>
      <c r="BJ68" s="287"/>
      <c r="BK68" s="287"/>
      <c r="BL68" s="287"/>
      <c r="BN68" s="278"/>
      <c r="BO68" s="278"/>
      <c r="BP68" s="278"/>
      <c r="BQ68" s="278"/>
      <c r="BR68" s="278"/>
      <c r="BS68" s="278"/>
      <c r="BT68" s="278"/>
      <c r="BU68" s="278"/>
      <c r="BV68" s="278"/>
      <c r="BW68" s="278"/>
      <c r="BX68" s="278"/>
      <c r="BY68" s="278"/>
      <c r="BZ68" s="278"/>
      <c r="CA68" s="278"/>
      <c r="CB68" s="278"/>
      <c r="CC68" s="278"/>
    </row>
    <row r="69" spans="2:81" s="103" customFormat="1" ht="23.25" customHeight="1" thickBot="1">
      <c r="B69" s="60"/>
      <c r="C69" s="269"/>
      <c r="D69" s="270"/>
      <c r="E69" s="270"/>
      <c r="F69" s="424" t="s">
        <v>82</v>
      </c>
      <c r="G69" s="422"/>
      <c r="H69" s="423"/>
      <c r="I69" s="610" t="s">
        <v>50</v>
      </c>
      <c r="J69" s="611"/>
      <c r="K69" s="611"/>
      <c r="L69" s="611"/>
      <c r="M69" s="611"/>
      <c r="N69" s="611"/>
      <c r="O69" s="611"/>
      <c r="P69" s="611"/>
      <c r="Q69" s="611"/>
      <c r="R69" s="611"/>
      <c r="S69" s="611"/>
      <c r="T69" s="611"/>
      <c r="U69" s="611"/>
      <c r="V69" s="612"/>
      <c r="W69" s="538">
        <v>4</v>
      </c>
      <c r="X69" s="570"/>
      <c r="Y69" s="538"/>
      <c r="Z69" s="570"/>
      <c r="AA69" s="538"/>
      <c r="AB69" s="570"/>
      <c r="AC69" s="538">
        <v>4</v>
      </c>
      <c r="AD69" s="598"/>
      <c r="AE69" s="573">
        <v>6</v>
      </c>
      <c r="AF69" s="627"/>
      <c r="AG69" s="538">
        <f t="shared" si="6"/>
        <v>180</v>
      </c>
      <c r="AH69" s="537"/>
      <c r="AI69" s="561">
        <f t="shared" si="8"/>
        <v>90</v>
      </c>
      <c r="AJ69" s="572"/>
      <c r="AK69" s="538">
        <v>36</v>
      </c>
      <c r="AL69" s="537"/>
      <c r="AM69" s="538">
        <v>28</v>
      </c>
      <c r="AN69" s="570"/>
      <c r="AO69" s="538">
        <v>26</v>
      </c>
      <c r="AP69" s="570"/>
      <c r="AQ69" s="568">
        <f t="shared" si="7"/>
        <v>90</v>
      </c>
      <c r="AR69" s="569"/>
      <c r="AS69" s="538"/>
      <c r="AT69" s="567"/>
      <c r="AU69" s="536"/>
      <c r="AV69" s="654"/>
      <c r="AW69" s="538"/>
      <c r="AX69" s="539"/>
      <c r="AY69" s="536">
        <v>5</v>
      </c>
      <c r="AZ69" s="537"/>
      <c r="BA69" s="293"/>
      <c r="BB69" s="301"/>
      <c r="BC69" s="284"/>
      <c r="BD69" s="285"/>
      <c r="BE69" s="286"/>
      <c r="BF69" s="281"/>
      <c r="BG69" s="284"/>
      <c r="BH69" s="285"/>
      <c r="BJ69" s="287"/>
      <c r="BK69" s="287"/>
      <c r="BL69" s="287"/>
      <c r="BN69" s="278"/>
      <c r="BO69" s="278"/>
      <c r="BP69" s="278"/>
      <c r="BQ69" s="278"/>
      <c r="BR69" s="278"/>
      <c r="BS69" s="278"/>
      <c r="BT69" s="278"/>
      <c r="BU69" s="278"/>
      <c r="BV69" s="278"/>
      <c r="BW69" s="278"/>
      <c r="BX69" s="278"/>
      <c r="BY69" s="278"/>
      <c r="BZ69" s="278"/>
      <c r="CA69" s="278"/>
      <c r="CB69" s="278"/>
      <c r="CC69" s="278"/>
    </row>
    <row r="70" spans="2:81" s="103" customFormat="1" ht="23.25" customHeight="1" thickBot="1">
      <c r="B70" s="60"/>
      <c r="C70" s="269"/>
      <c r="D70" s="270"/>
      <c r="E70" s="270"/>
      <c r="F70" s="421" t="s">
        <v>83</v>
      </c>
      <c r="G70" s="422"/>
      <c r="H70" s="423"/>
      <c r="I70" s="605" t="s">
        <v>49</v>
      </c>
      <c r="J70" s="616"/>
      <c r="K70" s="616"/>
      <c r="L70" s="616"/>
      <c r="M70" s="616"/>
      <c r="N70" s="616"/>
      <c r="O70" s="616"/>
      <c r="P70" s="616"/>
      <c r="Q70" s="616"/>
      <c r="R70" s="616"/>
      <c r="S70" s="616"/>
      <c r="T70" s="616"/>
      <c r="U70" s="616"/>
      <c r="V70" s="616"/>
      <c r="W70" s="561">
        <v>4</v>
      </c>
      <c r="X70" s="562"/>
      <c r="Y70" s="279"/>
      <c r="Z70" s="280"/>
      <c r="AA70" s="538"/>
      <c r="AB70" s="601"/>
      <c r="AC70" s="561">
        <v>4</v>
      </c>
      <c r="AD70" s="594"/>
      <c r="AE70" s="563">
        <v>5</v>
      </c>
      <c r="AF70" s="564"/>
      <c r="AG70" s="538">
        <f t="shared" si="6"/>
        <v>150</v>
      </c>
      <c r="AH70" s="537"/>
      <c r="AI70" s="561">
        <f t="shared" si="8"/>
        <v>72</v>
      </c>
      <c r="AJ70" s="572"/>
      <c r="AK70" s="538">
        <v>36</v>
      </c>
      <c r="AL70" s="537"/>
      <c r="AM70" s="538">
        <v>36</v>
      </c>
      <c r="AN70" s="570"/>
      <c r="AO70" s="538"/>
      <c r="AP70" s="570"/>
      <c r="AQ70" s="568">
        <f t="shared" si="7"/>
        <v>78</v>
      </c>
      <c r="AR70" s="569"/>
      <c r="AS70" s="538"/>
      <c r="AT70" s="567"/>
      <c r="AU70" s="536"/>
      <c r="AV70" s="570"/>
      <c r="AW70" s="538"/>
      <c r="AX70" s="539"/>
      <c r="AY70" s="536">
        <v>4</v>
      </c>
      <c r="AZ70" s="537"/>
      <c r="BA70" s="561"/>
      <c r="BB70" s="650"/>
      <c r="BC70" s="536"/>
      <c r="BD70" s="537"/>
      <c r="BE70" s="538"/>
      <c r="BF70" s="536"/>
      <c r="BG70" s="536"/>
      <c r="BH70" s="537"/>
      <c r="BJ70" s="287"/>
      <c r="BK70" s="287"/>
      <c r="BL70" s="287"/>
      <c r="BN70" s="278"/>
      <c r="BO70" s="278"/>
      <c r="BP70" s="278"/>
      <c r="BQ70" s="278"/>
      <c r="BR70" s="278"/>
      <c r="BS70" s="278"/>
      <c r="BT70" s="278"/>
      <c r="BU70" s="278"/>
      <c r="BV70" s="278"/>
      <c r="BW70" s="278"/>
      <c r="BX70" s="278"/>
      <c r="BY70" s="278"/>
      <c r="BZ70" s="278"/>
      <c r="CA70" s="278"/>
      <c r="CB70" s="278"/>
      <c r="CC70" s="278"/>
    </row>
    <row r="71" spans="2:81" s="103" customFormat="1" ht="23.25" customHeight="1" thickBot="1">
      <c r="B71" s="60"/>
      <c r="C71" s="269"/>
      <c r="D71" s="270"/>
      <c r="E71" s="270"/>
      <c r="F71" s="421" t="s">
        <v>84</v>
      </c>
      <c r="G71" s="422"/>
      <c r="H71" s="423"/>
      <c r="I71" s="605" t="s">
        <v>23</v>
      </c>
      <c r="J71" s="616"/>
      <c r="K71" s="616"/>
      <c r="L71" s="616"/>
      <c r="M71" s="616"/>
      <c r="N71" s="616"/>
      <c r="O71" s="616"/>
      <c r="P71" s="616"/>
      <c r="Q71" s="616"/>
      <c r="R71" s="616"/>
      <c r="S71" s="616"/>
      <c r="T71" s="616"/>
      <c r="U71" s="616"/>
      <c r="V71" s="617"/>
      <c r="W71" s="561"/>
      <c r="X71" s="562"/>
      <c r="Y71" s="561">
        <v>4</v>
      </c>
      <c r="Z71" s="562"/>
      <c r="AA71" s="538"/>
      <c r="AB71" s="601"/>
      <c r="AC71" s="561">
        <v>4</v>
      </c>
      <c r="AD71" s="594"/>
      <c r="AE71" s="563">
        <v>4.5</v>
      </c>
      <c r="AF71" s="564"/>
      <c r="AG71" s="561">
        <f t="shared" si="6"/>
        <v>135</v>
      </c>
      <c r="AH71" s="572"/>
      <c r="AI71" s="561">
        <f t="shared" si="8"/>
        <v>72</v>
      </c>
      <c r="AJ71" s="572"/>
      <c r="AK71" s="561">
        <v>36</v>
      </c>
      <c r="AL71" s="801"/>
      <c r="AM71" s="571">
        <v>36</v>
      </c>
      <c r="AN71" s="562"/>
      <c r="AO71" s="561"/>
      <c r="AP71" s="562"/>
      <c r="AQ71" s="568">
        <f t="shared" si="7"/>
        <v>63</v>
      </c>
      <c r="AR71" s="569"/>
      <c r="AS71" s="279"/>
      <c r="AT71" s="283"/>
      <c r="AU71" s="575"/>
      <c r="AV71" s="651"/>
      <c r="AW71" s="538"/>
      <c r="AX71" s="539"/>
      <c r="AY71" s="536">
        <v>4</v>
      </c>
      <c r="AZ71" s="537"/>
      <c r="BA71" s="300"/>
      <c r="BB71" s="301"/>
      <c r="BC71" s="284"/>
      <c r="BD71" s="285"/>
      <c r="BE71" s="286"/>
      <c r="BF71" s="281"/>
      <c r="BG71" s="284"/>
      <c r="BH71" s="285"/>
      <c r="BJ71" s="287"/>
      <c r="BK71" s="287"/>
      <c r="BL71" s="287"/>
      <c r="BN71" s="278"/>
      <c r="BO71" s="278"/>
      <c r="BP71" s="278"/>
      <c r="BQ71" s="278"/>
      <c r="BR71" s="278"/>
      <c r="BS71" s="278"/>
      <c r="BT71" s="278"/>
      <c r="BU71" s="278"/>
      <c r="BV71" s="278"/>
      <c r="BW71" s="278"/>
      <c r="BX71" s="278"/>
      <c r="BY71" s="278"/>
      <c r="BZ71" s="278"/>
      <c r="CA71" s="278"/>
      <c r="CB71" s="278"/>
      <c r="CC71" s="278"/>
    </row>
    <row r="72" spans="2:81" s="103" customFormat="1" ht="23.25" customHeight="1" thickBot="1">
      <c r="B72" s="60"/>
      <c r="C72" s="269"/>
      <c r="D72" s="270"/>
      <c r="E72" s="270"/>
      <c r="F72" s="421" t="s">
        <v>85</v>
      </c>
      <c r="G72" s="422"/>
      <c r="H72" s="423"/>
      <c r="I72" s="605" t="s">
        <v>24</v>
      </c>
      <c r="J72" s="616"/>
      <c r="K72" s="616"/>
      <c r="L72" s="616"/>
      <c r="M72" s="616"/>
      <c r="N72" s="616"/>
      <c r="O72" s="616"/>
      <c r="P72" s="616"/>
      <c r="Q72" s="616"/>
      <c r="R72" s="616"/>
      <c r="S72" s="616"/>
      <c r="T72" s="616"/>
      <c r="U72" s="616"/>
      <c r="V72" s="616"/>
      <c r="W72" s="561"/>
      <c r="X72" s="562"/>
      <c r="Y72" s="561">
        <v>4</v>
      </c>
      <c r="Z72" s="562"/>
      <c r="AA72" s="561"/>
      <c r="AB72" s="562"/>
      <c r="AC72" s="561">
        <v>4</v>
      </c>
      <c r="AD72" s="594"/>
      <c r="AE72" s="563">
        <v>4.5</v>
      </c>
      <c r="AF72" s="564"/>
      <c r="AG72" s="538">
        <f t="shared" si="6"/>
        <v>135</v>
      </c>
      <c r="AH72" s="537"/>
      <c r="AI72" s="561">
        <f t="shared" si="8"/>
        <v>72</v>
      </c>
      <c r="AJ72" s="572"/>
      <c r="AK72" s="538">
        <v>36</v>
      </c>
      <c r="AL72" s="537"/>
      <c r="AM72" s="538">
        <v>36</v>
      </c>
      <c r="AN72" s="570"/>
      <c r="AO72" s="538"/>
      <c r="AP72" s="570"/>
      <c r="AQ72" s="568">
        <f t="shared" si="7"/>
        <v>63</v>
      </c>
      <c r="AR72" s="569"/>
      <c r="AS72" s="538"/>
      <c r="AT72" s="567"/>
      <c r="AU72" s="536"/>
      <c r="AV72" s="570"/>
      <c r="AW72" s="538"/>
      <c r="AX72" s="539"/>
      <c r="AY72" s="536">
        <v>4</v>
      </c>
      <c r="AZ72" s="537"/>
      <c r="BA72" s="538"/>
      <c r="BB72" s="539"/>
      <c r="BC72" s="291"/>
      <c r="BD72" s="457"/>
      <c r="BE72" s="538"/>
      <c r="BF72" s="536"/>
      <c r="BG72" s="291"/>
      <c r="BH72" s="457"/>
      <c r="BJ72" s="287"/>
      <c r="BK72" s="287"/>
      <c r="BL72" s="287"/>
      <c r="BN72" s="278"/>
      <c r="BO72" s="278"/>
      <c r="BP72" s="278"/>
      <c r="BQ72" s="278"/>
      <c r="BR72" s="278"/>
      <c r="BS72" s="278"/>
      <c r="BT72" s="278"/>
      <c r="BU72" s="278"/>
      <c r="BV72" s="278"/>
      <c r="BW72" s="278"/>
      <c r="BX72" s="278"/>
      <c r="BY72" s="278"/>
      <c r="BZ72" s="278"/>
      <c r="CA72" s="278"/>
      <c r="CB72" s="278"/>
      <c r="CC72" s="278"/>
    </row>
    <row r="73" spans="2:81" s="103" customFormat="1" ht="23.25" customHeight="1" thickBot="1">
      <c r="B73" s="60"/>
      <c r="C73" s="269"/>
      <c r="D73" s="270"/>
      <c r="E73" s="270"/>
      <c r="F73" s="421" t="s">
        <v>86</v>
      </c>
      <c r="G73" s="422"/>
      <c r="H73" s="423"/>
      <c r="I73" s="605" t="s">
        <v>25</v>
      </c>
      <c r="J73" s="616"/>
      <c r="K73" s="616"/>
      <c r="L73" s="616"/>
      <c r="M73" s="616"/>
      <c r="N73" s="616"/>
      <c r="O73" s="616"/>
      <c r="P73" s="616"/>
      <c r="Q73" s="616"/>
      <c r="R73" s="616"/>
      <c r="S73" s="616"/>
      <c r="T73" s="616"/>
      <c r="U73" s="616"/>
      <c r="V73" s="616"/>
      <c r="W73" s="561"/>
      <c r="X73" s="562"/>
      <c r="Y73" s="561">
        <v>4</v>
      </c>
      <c r="Z73" s="562"/>
      <c r="AA73" s="561"/>
      <c r="AB73" s="562"/>
      <c r="AC73" s="561">
        <v>4</v>
      </c>
      <c r="AD73" s="594"/>
      <c r="AE73" s="563">
        <v>4.5</v>
      </c>
      <c r="AF73" s="564"/>
      <c r="AG73" s="538">
        <f t="shared" si="6"/>
        <v>135</v>
      </c>
      <c r="AH73" s="537"/>
      <c r="AI73" s="561">
        <f t="shared" si="8"/>
        <v>72</v>
      </c>
      <c r="AJ73" s="572"/>
      <c r="AK73" s="538">
        <v>36</v>
      </c>
      <c r="AL73" s="537"/>
      <c r="AM73" s="538">
        <v>36</v>
      </c>
      <c r="AN73" s="570"/>
      <c r="AO73" s="538"/>
      <c r="AP73" s="570"/>
      <c r="AQ73" s="568">
        <f t="shared" si="7"/>
        <v>63</v>
      </c>
      <c r="AR73" s="569"/>
      <c r="AS73" s="538"/>
      <c r="AT73" s="567"/>
      <c r="AU73" s="536"/>
      <c r="AV73" s="570"/>
      <c r="AW73" s="538"/>
      <c r="AX73" s="539"/>
      <c r="AY73" s="536">
        <v>4</v>
      </c>
      <c r="AZ73" s="537"/>
      <c r="BA73" s="538"/>
      <c r="BB73" s="539"/>
      <c r="BC73" s="536"/>
      <c r="BD73" s="537"/>
      <c r="BE73" s="538"/>
      <c r="BF73" s="536"/>
      <c r="BG73" s="536"/>
      <c r="BH73" s="537"/>
      <c r="BJ73" s="287"/>
      <c r="BK73" s="287"/>
      <c r="BL73" s="287"/>
      <c r="BN73" s="278"/>
      <c r="BO73" s="278"/>
      <c r="BP73" s="278"/>
      <c r="BQ73" s="278"/>
      <c r="BR73" s="278"/>
      <c r="BS73" s="278"/>
      <c r="BT73" s="278"/>
      <c r="BU73" s="278"/>
      <c r="BV73" s="278"/>
      <c r="BW73" s="278"/>
      <c r="BX73" s="278"/>
      <c r="BY73" s="278"/>
      <c r="BZ73" s="278"/>
      <c r="CA73" s="278"/>
      <c r="CB73" s="278"/>
      <c r="CC73" s="278"/>
    </row>
    <row r="74" spans="2:81" s="103" customFormat="1" ht="23.25" customHeight="1" thickBot="1">
      <c r="B74" s="60"/>
      <c r="C74" s="269"/>
      <c r="D74" s="270"/>
      <c r="E74" s="270"/>
      <c r="F74" s="421" t="s">
        <v>87</v>
      </c>
      <c r="G74" s="422"/>
      <c r="H74" s="423"/>
      <c r="I74" s="605" t="s">
        <v>48</v>
      </c>
      <c r="J74" s="616"/>
      <c r="K74" s="616"/>
      <c r="L74" s="616"/>
      <c r="M74" s="616"/>
      <c r="N74" s="616"/>
      <c r="O74" s="616"/>
      <c r="P74" s="616"/>
      <c r="Q74" s="616"/>
      <c r="R74" s="616"/>
      <c r="S74" s="616"/>
      <c r="T74" s="616"/>
      <c r="U74" s="616"/>
      <c r="V74" s="616"/>
      <c r="W74" s="561">
        <v>5</v>
      </c>
      <c r="X74" s="562"/>
      <c r="Y74" s="561"/>
      <c r="Z74" s="562"/>
      <c r="AA74" s="561"/>
      <c r="AB74" s="562"/>
      <c r="AC74" s="561">
        <v>5</v>
      </c>
      <c r="AD74" s="594"/>
      <c r="AE74" s="563">
        <v>5</v>
      </c>
      <c r="AF74" s="564"/>
      <c r="AG74" s="538">
        <f t="shared" si="6"/>
        <v>150</v>
      </c>
      <c r="AH74" s="537"/>
      <c r="AI74" s="561">
        <f t="shared" si="8"/>
        <v>72</v>
      </c>
      <c r="AJ74" s="572"/>
      <c r="AK74" s="538">
        <v>36</v>
      </c>
      <c r="AL74" s="537"/>
      <c r="AM74" s="538">
        <v>36</v>
      </c>
      <c r="AN74" s="570"/>
      <c r="AO74" s="538"/>
      <c r="AP74" s="570"/>
      <c r="AQ74" s="568">
        <f t="shared" si="7"/>
        <v>78</v>
      </c>
      <c r="AR74" s="569"/>
      <c r="AS74" s="538"/>
      <c r="AT74" s="567"/>
      <c r="AU74" s="536"/>
      <c r="AV74" s="570"/>
      <c r="AW74" s="538"/>
      <c r="AX74" s="539"/>
      <c r="AY74" s="536"/>
      <c r="AZ74" s="537"/>
      <c r="BA74" s="538">
        <v>4</v>
      </c>
      <c r="BB74" s="539"/>
      <c r="BC74" s="536"/>
      <c r="BD74" s="537"/>
      <c r="BE74" s="290"/>
      <c r="BF74" s="291"/>
      <c r="BG74" s="536"/>
      <c r="BH74" s="537"/>
      <c r="BJ74" s="287"/>
      <c r="BK74" s="287"/>
      <c r="BL74" s="287"/>
      <c r="BN74" s="278"/>
      <c r="BO74" s="278"/>
      <c r="BP74" s="278"/>
      <c r="BQ74" s="278"/>
      <c r="BR74" s="278"/>
      <c r="BS74" s="278"/>
      <c r="BT74" s="278"/>
      <c r="BU74" s="278"/>
      <c r="BV74" s="278"/>
      <c r="BW74" s="278"/>
      <c r="BX74" s="278"/>
      <c r="BY74" s="278"/>
      <c r="BZ74" s="278"/>
      <c r="CA74" s="278"/>
      <c r="CB74" s="278"/>
      <c r="CC74" s="278"/>
    </row>
    <row r="75" spans="2:81" s="103" customFormat="1" ht="23.25" customHeight="1" thickBot="1">
      <c r="B75" s="60"/>
      <c r="C75" s="269"/>
      <c r="D75" s="270"/>
      <c r="E75" s="270"/>
      <c r="F75" s="421" t="s">
        <v>88</v>
      </c>
      <c r="G75" s="422"/>
      <c r="H75" s="423"/>
      <c r="I75" s="605" t="s">
        <v>56</v>
      </c>
      <c r="J75" s="616"/>
      <c r="K75" s="616"/>
      <c r="L75" s="616"/>
      <c r="M75" s="616"/>
      <c r="N75" s="616"/>
      <c r="O75" s="616"/>
      <c r="P75" s="616"/>
      <c r="Q75" s="616"/>
      <c r="R75" s="616"/>
      <c r="S75" s="616"/>
      <c r="T75" s="616"/>
      <c r="U75" s="616"/>
      <c r="V75" s="617"/>
      <c r="W75" s="561">
        <v>5.6</v>
      </c>
      <c r="X75" s="562"/>
      <c r="Y75" s="561"/>
      <c r="Z75" s="562"/>
      <c r="AA75" s="561"/>
      <c r="AB75" s="562"/>
      <c r="AC75" s="561">
        <v>5.6</v>
      </c>
      <c r="AD75" s="594"/>
      <c r="AE75" s="563">
        <v>12.5</v>
      </c>
      <c r="AF75" s="564"/>
      <c r="AG75" s="561">
        <f t="shared" si="6"/>
        <v>375</v>
      </c>
      <c r="AH75" s="572"/>
      <c r="AI75" s="561">
        <f t="shared" si="8"/>
        <v>180</v>
      </c>
      <c r="AJ75" s="572"/>
      <c r="AK75" s="561">
        <v>90</v>
      </c>
      <c r="AL75" s="572"/>
      <c r="AM75" s="538">
        <v>72</v>
      </c>
      <c r="AN75" s="570"/>
      <c r="AO75" s="561">
        <v>18</v>
      </c>
      <c r="AP75" s="562"/>
      <c r="AQ75" s="568">
        <f t="shared" si="7"/>
        <v>195</v>
      </c>
      <c r="AR75" s="569"/>
      <c r="AS75" s="561"/>
      <c r="AT75" s="634"/>
      <c r="AU75" s="575"/>
      <c r="AV75" s="651"/>
      <c r="AW75" s="538"/>
      <c r="AX75" s="539"/>
      <c r="AY75" s="536"/>
      <c r="AZ75" s="537"/>
      <c r="BA75" s="538">
        <v>4</v>
      </c>
      <c r="BB75" s="539"/>
      <c r="BC75" s="536">
        <v>6</v>
      </c>
      <c r="BD75" s="537"/>
      <c r="BE75" s="286"/>
      <c r="BF75" s="281"/>
      <c r="BG75" s="284"/>
      <c r="BH75" s="285"/>
      <c r="BJ75" s="287"/>
      <c r="BK75" s="287"/>
      <c r="BL75" s="287"/>
      <c r="BN75" s="278"/>
      <c r="BO75" s="278"/>
      <c r="BP75" s="278"/>
      <c r="BQ75" s="278"/>
      <c r="BR75" s="278"/>
      <c r="BS75" s="278"/>
      <c r="BT75" s="278"/>
      <c r="BU75" s="278"/>
      <c r="BV75" s="278"/>
      <c r="BW75" s="278"/>
      <c r="BX75" s="278"/>
      <c r="BY75" s="278"/>
      <c r="BZ75" s="278"/>
      <c r="CA75" s="278"/>
      <c r="CB75" s="278"/>
      <c r="CC75" s="278"/>
    </row>
    <row r="76" spans="2:81" s="103" customFormat="1" ht="23.25" customHeight="1" thickBot="1">
      <c r="B76" s="60"/>
      <c r="C76" s="269"/>
      <c r="D76" s="270"/>
      <c r="E76" s="270"/>
      <c r="F76" s="421" t="s">
        <v>89</v>
      </c>
      <c r="G76" s="422"/>
      <c r="H76" s="423"/>
      <c r="I76" s="605" t="s">
        <v>61</v>
      </c>
      <c r="J76" s="616"/>
      <c r="K76" s="616"/>
      <c r="L76" s="616"/>
      <c r="M76" s="616"/>
      <c r="N76" s="616"/>
      <c r="O76" s="616"/>
      <c r="P76" s="616"/>
      <c r="Q76" s="616"/>
      <c r="R76" s="616"/>
      <c r="S76" s="616"/>
      <c r="T76" s="616"/>
      <c r="U76" s="616"/>
      <c r="V76" s="616"/>
      <c r="W76" s="561">
        <v>6</v>
      </c>
      <c r="X76" s="562"/>
      <c r="Y76" s="279"/>
      <c r="Z76" s="280"/>
      <c r="AA76" s="561"/>
      <c r="AB76" s="562"/>
      <c r="AC76" s="561">
        <v>6</v>
      </c>
      <c r="AD76" s="594"/>
      <c r="AE76" s="563">
        <v>4.5</v>
      </c>
      <c r="AF76" s="564"/>
      <c r="AG76" s="538">
        <f t="shared" si="6"/>
        <v>135</v>
      </c>
      <c r="AH76" s="537"/>
      <c r="AI76" s="561">
        <f t="shared" si="8"/>
        <v>54</v>
      </c>
      <c r="AJ76" s="572"/>
      <c r="AK76" s="538">
        <v>18</v>
      </c>
      <c r="AL76" s="537"/>
      <c r="AM76" s="538">
        <v>36</v>
      </c>
      <c r="AN76" s="570"/>
      <c r="AO76" s="538"/>
      <c r="AP76" s="570"/>
      <c r="AQ76" s="568">
        <f t="shared" si="7"/>
        <v>81</v>
      </c>
      <c r="AR76" s="569"/>
      <c r="AS76" s="538"/>
      <c r="AT76" s="567"/>
      <c r="AU76" s="536"/>
      <c r="AV76" s="570"/>
      <c r="AW76" s="538"/>
      <c r="AX76" s="539"/>
      <c r="AY76" s="536"/>
      <c r="AZ76" s="537"/>
      <c r="BA76" s="538"/>
      <c r="BB76" s="539"/>
      <c r="BC76" s="536">
        <v>3</v>
      </c>
      <c r="BD76" s="537"/>
      <c r="BE76" s="538"/>
      <c r="BF76" s="536"/>
      <c r="BG76" s="536"/>
      <c r="BH76" s="537"/>
      <c r="BJ76" s="287"/>
      <c r="BK76" s="287"/>
      <c r="BL76" s="287"/>
      <c r="BN76" s="278"/>
      <c r="BO76" s="278"/>
      <c r="BP76" s="278"/>
      <c r="BQ76" s="278"/>
      <c r="BR76" s="278"/>
      <c r="BS76" s="278"/>
      <c r="BT76" s="278"/>
      <c r="BU76" s="278"/>
      <c r="BV76" s="278"/>
      <c r="BW76" s="278"/>
      <c r="BX76" s="278"/>
      <c r="BY76" s="278"/>
      <c r="BZ76" s="278"/>
      <c r="CA76" s="278"/>
      <c r="CB76" s="278"/>
      <c r="CC76" s="278"/>
    </row>
    <row r="77" spans="2:81" s="103" customFormat="1" ht="23.25" customHeight="1" thickBot="1">
      <c r="B77" s="60"/>
      <c r="C77" s="269"/>
      <c r="D77" s="270"/>
      <c r="E77" s="270"/>
      <c r="F77" s="421" t="s">
        <v>90</v>
      </c>
      <c r="G77" s="422"/>
      <c r="H77" s="423"/>
      <c r="I77" s="605" t="s">
        <v>60</v>
      </c>
      <c r="J77" s="616"/>
      <c r="K77" s="616"/>
      <c r="L77" s="616"/>
      <c r="M77" s="616"/>
      <c r="N77" s="616"/>
      <c r="O77" s="616"/>
      <c r="P77" s="616"/>
      <c r="Q77" s="616"/>
      <c r="R77" s="616"/>
      <c r="S77" s="616"/>
      <c r="T77" s="616"/>
      <c r="U77" s="616"/>
      <c r="V77" s="616"/>
      <c r="W77" s="561">
        <v>7</v>
      </c>
      <c r="X77" s="562"/>
      <c r="Y77" s="561"/>
      <c r="Z77" s="562"/>
      <c r="AA77" s="561"/>
      <c r="AB77" s="562"/>
      <c r="AC77" s="561">
        <v>7</v>
      </c>
      <c r="AD77" s="594"/>
      <c r="AE77" s="573">
        <v>4.5</v>
      </c>
      <c r="AF77" s="574"/>
      <c r="AG77" s="538">
        <f t="shared" si="6"/>
        <v>135</v>
      </c>
      <c r="AH77" s="537"/>
      <c r="AI77" s="561">
        <f t="shared" si="8"/>
        <v>54</v>
      </c>
      <c r="AJ77" s="572"/>
      <c r="AK77" s="538">
        <v>18</v>
      </c>
      <c r="AL77" s="537"/>
      <c r="AM77" s="538">
        <v>18</v>
      </c>
      <c r="AN77" s="570"/>
      <c r="AO77" s="538">
        <v>18</v>
      </c>
      <c r="AP77" s="570"/>
      <c r="AQ77" s="568">
        <f t="shared" si="7"/>
        <v>81</v>
      </c>
      <c r="AR77" s="569"/>
      <c r="AS77" s="538"/>
      <c r="AT77" s="567"/>
      <c r="AU77" s="536"/>
      <c r="AV77" s="570"/>
      <c r="AW77" s="538"/>
      <c r="AX77" s="539"/>
      <c r="AY77" s="536"/>
      <c r="AZ77" s="537"/>
      <c r="BA77" s="538"/>
      <c r="BB77" s="539"/>
      <c r="BC77" s="536"/>
      <c r="BD77" s="537"/>
      <c r="BE77" s="538">
        <v>3</v>
      </c>
      <c r="BF77" s="539"/>
      <c r="BG77" s="536"/>
      <c r="BH77" s="537"/>
      <c r="BJ77" s="287"/>
      <c r="BK77" s="287"/>
      <c r="BL77" s="287"/>
      <c r="BN77" s="278"/>
      <c r="BO77" s="278"/>
      <c r="BP77" s="278"/>
      <c r="BQ77" s="278"/>
      <c r="BR77" s="278"/>
      <c r="BS77" s="278"/>
      <c r="BT77" s="278"/>
      <c r="BU77" s="278"/>
      <c r="BV77" s="278"/>
      <c r="BW77" s="278"/>
      <c r="BX77" s="278"/>
      <c r="BY77" s="278"/>
      <c r="BZ77" s="278"/>
      <c r="CA77" s="278"/>
      <c r="CB77" s="278"/>
      <c r="CC77" s="278"/>
    </row>
    <row r="78" spans="2:81" s="103" customFormat="1" ht="23.25" customHeight="1" thickBot="1">
      <c r="B78" s="60"/>
      <c r="C78" s="269"/>
      <c r="D78" s="270"/>
      <c r="E78" s="270"/>
      <c r="F78" s="421" t="s">
        <v>91</v>
      </c>
      <c r="G78" s="422"/>
      <c r="H78" s="423"/>
      <c r="I78" s="605" t="s">
        <v>59</v>
      </c>
      <c r="J78" s="616"/>
      <c r="K78" s="616"/>
      <c r="L78" s="616"/>
      <c r="M78" s="616"/>
      <c r="N78" s="616"/>
      <c r="O78" s="616"/>
      <c r="P78" s="616"/>
      <c r="Q78" s="616"/>
      <c r="R78" s="616"/>
      <c r="S78" s="616"/>
      <c r="T78" s="616"/>
      <c r="U78" s="616"/>
      <c r="V78" s="616"/>
      <c r="W78" s="561">
        <v>7</v>
      </c>
      <c r="X78" s="562"/>
      <c r="Y78" s="561"/>
      <c r="Z78" s="562"/>
      <c r="AA78" s="538"/>
      <c r="AB78" s="601"/>
      <c r="AC78" s="561">
        <v>7</v>
      </c>
      <c r="AD78" s="594"/>
      <c r="AE78" s="573">
        <v>4</v>
      </c>
      <c r="AF78" s="574"/>
      <c r="AG78" s="538">
        <f t="shared" si="6"/>
        <v>120</v>
      </c>
      <c r="AH78" s="537"/>
      <c r="AI78" s="561">
        <f t="shared" si="8"/>
        <v>54</v>
      </c>
      <c r="AJ78" s="572"/>
      <c r="AK78" s="538">
        <v>28</v>
      </c>
      <c r="AL78" s="537"/>
      <c r="AM78" s="538">
        <v>26</v>
      </c>
      <c r="AN78" s="570"/>
      <c r="AO78" s="538"/>
      <c r="AP78" s="570"/>
      <c r="AQ78" s="568">
        <f t="shared" si="7"/>
        <v>66</v>
      </c>
      <c r="AR78" s="569"/>
      <c r="AS78" s="538"/>
      <c r="AT78" s="567"/>
      <c r="AU78" s="536"/>
      <c r="AV78" s="570"/>
      <c r="AW78" s="538"/>
      <c r="AX78" s="539"/>
      <c r="AY78" s="536"/>
      <c r="AZ78" s="537"/>
      <c r="BA78" s="538"/>
      <c r="BB78" s="539"/>
      <c r="BC78" s="536"/>
      <c r="BD78" s="537"/>
      <c r="BE78" s="538">
        <v>3</v>
      </c>
      <c r="BF78" s="539"/>
      <c r="BG78" s="536"/>
      <c r="BH78" s="537"/>
      <c r="BJ78" s="287"/>
      <c r="BK78" s="287"/>
      <c r="BL78" s="287"/>
      <c r="BN78" s="278"/>
      <c r="BO78" s="278"/>
      <c r="BP78" s="278"/>
      <c r="BQ78" s="278"/>
      <c r="BR78" s="278"/>
      <c r="BS78" s="278"/>
      <c r="BT78" s="278"/>
      <c r="BU78" s="278"/>
      <c r="BV78" s="278"/>
      <c r="BW78" s="278"/>
      <c r="BX78" s="278"/>
      <c r="BY78" s="278"/>
      <c r="BZ78" s="278"/>
      <c r="CA78" s="278"/>
      <c r="CB78" s="278"/>
      <c r="CC78" s="278"/>
    </row>
    <row r="79" spans="2:81" s="103" customFormat="1" ht="23.25" customHeight="1" thickBot="1">
      <c r="B79" s="60"/>
      <c r="C79" s="269"/>
      <c r="D79" s="270"/>
      <c r="E79" s="270"/>
      <c r="F79" s="421" t="s">
        <v>92</v>
      </c>
      <c r="G79" s="422"/>
      <c r="H79" s="423"/>
      <c r="I79" s="605" t="s">
        <v>58</v>
      </c>
      <c r="J79" s="616"/>
      <c r="K79" s="616"/>
      <c r="L79" s="616"/>
      <c r="M79" s="616"/>
      <c r="N79" s="616"/>
      <c r="O79" s="616"/>
      <c r="P79" s="616"/>
      <c r="Q79" s="616"/>
      <c r="R79" s="616"/>
      <c r="S79" s="616"/>
      <c r="T79" s="616"/>
      <c r="U79" s="616"/>
      <c r="V79" s="616"/>
      <c r="W79" s="561">
        <v>8</v>
      </c>
      <c r="X79" s="562"/>
      <c r="Y79" s="561"/>
      <c r="Z79" s="562"/>
      <c r="AA79" s="538"/>
      <c r="AB79" s="601"/>
      <c r="AC79" s="561">
        <v>8</v>
      </c>
      <c r="AD79" s="594"/>
      <c r="AE79" s="573">
        <v>4.5</v>
      </c>
      <c r="AF79" s="574"/>
      <c r="AG79" s="538">
        <f t="shared" si="6"/>
        <v>135</v>
      </c>
      <c r="AH79" s="537"/>
      <c r="AI79" s="561">
        <f t="shared" si="8"/>
        <v>54</v>
      </c>
      <c r="AJ79" s="576"/>
      <c r="AK79" s="538">
        <v>18</v>
      </c>
      <c r="AL79" s="537"/>
      <c r="AM79" s="538">
        <v>36</v>
      </c>
      <c r="AN79" s="570"/>
      <c r="AO79" s="538"/>
      <c r="AP79" s="570"/>
      <c r="AQ79" s="568">
        <f t="shared" si="7"/>
        <v>81</v>
      </c>
      <c r="AR79" s="569"/>
      <c r="AS79" s="538"/>
      <c r="AT79" s="567"/>
      <c r="AU79" s="536"/>
      <c r="AV79" s="570"/>
      <c r="AW79" s="538"/>
      <c r="AX79" s="539"/>
      <c r="AY79" s="536"/>
      <c r="AZ79" s="537"/>
      <c r="BA79" s="538"/>
      <c r="BB79" s="539"/>
      <c r="BC79" s="536"/>
      <c r="BD79" s="537"/>
      <c r="BE79" s="538"/>
      <c r="BF79" s="539"/>
      <c r="BG79" s="536">
        <v>6</v>
      </c>
      <c r="BH79" s="537"/>
      <c r="BJ79" s="287"/>
      <c r="BK79" s="287"/>
      <c r="BL79" s="287"/>
      <c r="BN79" s="278"/>
      <c r="BO79" s="278"/>
      <c r="BP79" s="278"/>
      <c r="BQ79" s="278"/>
      <c r="BR79" s="278"/>
      <c r="BS79" s="278"/>
      <c r="BT79" s="278"/>
      <c r="BU79" s="278"/>
      <c r="BV79" s="278"/>
      <c r="BW79" s="278"/>
      <c r="BX79" s="278"/>
      <c r="BY79" s="278"/>
      <c r="BZ79" s="278"/>
      <c r="CA79" s="278"/>
      <c r="CB79" s="278"/>
      <c r="CC79" s="278"/>
    </row>
    <row r="80" spans="2:64" s="103" customFormat="1" ht="24" customHeight="1" thickBot="1">
      <c r="B80" s="60"/>
      <c r="C80" s="269"/>
      <c r="D80" s="270"/>
      <c r="E80" s="270"/>
      <c r="F80" s="425" t="s">
        <v>93</v>
      </c>
      <c r="G80" s="426"/>
      <c r="H80" s="427"/>
      <c r="I80" s="605" t="s">
        <v>46</v>
      </c>
      <c r="J80" s="616"/>
      <c r="K80" s="616"/>
      <c r="L80" s="616"/>
      <c r="M80" s="616"/>
      <c r="N80" s="616"/>
      <c r="O80" s="616"/>
      <c r="P80" s="616"/>
      <c r="Q80" s="616"/>
      <c r="R80" s="616"/>
      <c r="S80" s="616"/>
      <c r="T80" s="616"/>
      <c r="U80" s="616"/>
      <c r="V80" s="616"/>
      <c r="W80" s="561"/>
      <c r="X80" s="562"/>
      <c r="Y80" s="561">
        <v>8</v>
      </c>
      <c r="Z80" s="562"/>
      <c r="AA80" s="290"/>
      <c r="AB80" s="304"/>
      <c r="AC80" s="561"/>
      <c r="AD80" s="594"/>
      <c r="AE80" s="573">
        <v>6</v>
      </c>
      <c r="AF80" s="574"/>
      <c r="AG80" s="538">
        <f t="shared" si="6"/>
        <v>180</v>
      </c>
      <c r="AH80" s="537"/>
      <c r="AI80" s="561">
        <f t="shared" si="8"/>
        <v>0</v>
      </c>
      <c r="AJ80" s="572"/>
      <c r="AK80" s="561"/>
      <c r="AL80" s="576"/>
      <c r="AM80" s="538"/>
      <c r="AN80" s="537"/>
      <c r="AO80" s="538"/>
      <c r="AP80" s="537"/>
      <c r="AQ80" s="568">
        <f t="shared" si="7"/>
        <v>180</v>
      </c>
      <c r="AR80" s="569"/>
      <c r="AS80" s="538"/>
      <c r="AT80" s="567"/>
      <c r="AU80" s="536"/>
      <c r="AV80" s="570"/>
      <c r="AW80" s="538"/>
      <c r="AX80" s="539"/>
      <c r="AY80" s="536"/>
      <c r="AZ80" s="537"/>
      <c r="BA80" s="538"/>
      <c r="BB80" s="539"/>
      <c r="BC80" s="536"/>
      <c r="BD80" s="537"/>
      <c r="BE80" s="290"/>
      <c r="BF80" s="458"/>
      <c r="BG80" s="536"/>
      <c r="BH80" s="537"/>
      <c r="BJ80" s="287"/>
      <c r="BK80" s="287"/>
      <c r="BL80" s="287"/>
    </row>
    <row r="81" spans="2:64" s="103" customFormat="1" ht="21.75" customHeight="1" thickBot="1">
      <c r="B81" s="60"/>
      <c r="C81" s="269"/>
      <c r="D81" s="270"/>
      <c r="E81" s="270"/>
      <c r="F81" s="428" t="s">
        <v>94</v>
      </c>
      <c r="G81" s="429"/>
      <c r="H81" s="430"/>
      <c r="I81" s="605" t="s">
        <v>47</v>
      </c>
      <c r="J81" s="616"/>
      <c r="K81" s="616"/>
      <c r="L81" s="616"/>
      <c r="M81" s="616"/>
      <c r="N81" s="616"/>
      <c r="O81" s="616"/>
      <c r="P81" s="616"/>
      <c r="Q81" s="616"/>
      <c r="R81" s="616"/>
      <c r="S81" s="616"/>
      <c r="T81" s="616"/>
      <c r="U81" s="616"/>
      <c r="V81" s="616"/>
      <c r="W81" s="565"/>
      <c r="X81" s="708"/>
      <c r="Y81" s="305"/>
      <c r="Z81" s="306"/>
      <c r="AA81" s="305"/>
      <c r="AB81" s="306"/>
      <c r="AC81" s="565"/>
      <c r="AD81" s="566"/>
      <c r="AE81" s="635">
        <v>6</v>
      </c>
      <c r="AF81" s="640"/>
      <c r="AG81" s="548">
        <f t="shared" si="6"/>
        <v>180</v>
      </c>
      <c r="AH81" s="631"/>
      <c r="AI81" s="565">
        <f t="shared" si="8"/>
        <v>0</v>
      </c>
      <c r="AJ81" s="708"/>
      <c r="AK81" s="565"/>
      <c r="AL81" s="583"/>
      <c r="AM81" s="548"/>
      <c r="AN81" s="631"/>
      <c r="AO81" s="548"/>
      <c r="AP81" s="631"/>
      <c r="AQ81" s="836">
        <f t="shared" si="7"/>
        <v>180</v>
      </c>
      <c r="AR81" s="837"/>
      <c r="AS81" s="548"/>
      <c r="AT81" s="822"/>
      <c r="AU81" s="557"/>
      <c r="AV81" s="577"/>
      <c r="AW81" s="548"/>
      <c r="AX81" s="667"/>
      <c r="AY81" s="557"/>
      <c r="AZ81" s="631"/>
      <c r="BA81" s="548"/>
      <c r="BB81" s="667"/>
      <c r="BC81" s="557"/>
      <c r="BD81" s="631"/>
      <c r="BE81" s="548"/>
      <c r="BF81" s="667"/>
      <c r="BG81" s="557"/>
      <c r="BH81" s="631"/>
      <c r="BJ81" s="11"/>
      <c r="BK81" s="287"/>
      <c r="BL81" s="287"/>
    </row>
    <row r="82" spans="2:64" s="103" customFormat="1" ht="21.75" customHeight="1" thickBot="1">
      <c r="B82" s="60"/>
      <c r="C82" s="269"/>
      <c r="D82" s="270"/>
      <c r="E82" s="270"/>
      <c r="F82" s="425" t="s">
        <v>95</v>
      </c>
      <c r="G82" s="426"/>
      <c r="H82" s="427"/>
      <c r="I82" s="605" t="s">
        <v>57</v>
      </c>
      <c r="J82" s="616"/>
      <c r="K82" s="616"/>
      <c r="L82" s="616"/>
      <c r="M82" s="616"/>
      <c r="N82" s="616"/>
      <c r="O82" s="616"/>
      <c r="P82" s="616"/>
      <c r="Q82" s="616"/>
      <c r="R82" s="616"/>
      <c r="S82" s="616"/>
      <c r="T82" s="616"/>
      <c r="U82" s="616"/>
      <c r="V82" s="616"/>
      <c r="W82" s="561"/>
      <c r="X82" s="562"/>
      <c r="Y82" s="561"/>
      <c r="Z82" s="562"/>
      <c r="AA82" s="561">
        <v>6</v>
      </c>
      <c r="AB82" s="562"/>
      <c r="AC82" s="561"/>
      <c r="AD82" s="562"/>
      <c r="AE82" s="563">
        <v>1</v>
      </c>
      <c r="AF82" s="564"/>
      <c r="AG82" s="538">
        <f>AE82*30</f>
        <v>30</v>
      </c>
      <c r="AH82" s="537"/>
      <c r="AI82" s="831">
        <f t="shared" si="8"/>
        <v>0</v>
      </c>
      <c r="AJ82" s="832"/>
      <c r="AK82" s="538"/>
      <c r="AL82" s="537"/>
      <c r="AM82" s="538"/>
      <c r="AN82" s="570"/>
      <c r="AO82" s="538"/>
      <c r="AP82" s="570"/>
      <c r="AQ82" s="568">
        <f t="shared" si="7"/>
        <v>30</v>
      </c>
      <c r="AR82" s="569"/>
      <c r="AS82" s="538"/>
      <c r="AT82" s="567"/>
      <c r="AU82" s="536"/>
      <c r="AV82" s="570"/>
      <c r="AW82" s="538"/>
      <c r="AX82" s="539"/>
      <c r="AY82" s="536"/>
      <c r="AZ82" s="537"/>
      <c r="BA82" s="538"/>
      <c r="BB82" s="539"/>
      <c r="BC82" s="536"/>
      <c r="BD82" s="537"/>
      <c r="BE82" s="538"/>
      <c r="BF82" s="536"/>
      <c r="BG82" s="536"/>
      <c r="BH82" s="537"/>
      <c r="BJ82" s="11"/>
      <c r="BK82" s="287"/>
      <c r="BL82" s="287"/>
    </row>
    <row r="83" spans="6:64" s="103" customFormat="1" ht="21.75" customHeight="1" thickBot="1">
      <c r="F83" s="618" t="s">
        <v>126</v>
      </c>
      <c r="G83" s="724"/>
      <c r="H83" s="724"/>
      <c r="I83" s="724"/>
      <c r="J83" s="724"/>
      <c r="K83" s="724"/>
      <c r="L83" s="724"/>
      <c r="M83" s="724"/>
      <c r="N83" s="724"/>
      <c r="O83" s="724"/>
      <c r="P83" s="724"/>
      <c r="Q83" s="724"/>
      <c r="R83" s="724"/>
      <c r="S83" s="724"/>
      <c r="T83" s="724"/>
      <c r="U83" s="724"/>
      <c r="V83" s="725"/>
      <c r="W83" s="602">
        <v>11</v>
      </c>
      <c r="X83" s="603"/>
      <c r="Y83" s="602">
        <v>10</v>
      </c>
      <c r="Z83" s="603"/>
      <c r="AA83" s="602">
        <v>1</v>
      </c>
      <c r="AB83" s="603"/>
      <c r="AC83" s="602">
        <v>20</v>
      </c>
      <c r="AD83" s="603"/>
      <c r="AE83" s="554">
        <f>SUM(AE63:AE82)</f>
        <v>106</v>
      </c>
      <c r="AF83" s="555"/>
      <c r="AG83" s="638">
        <f>SUM(AG63:AG82)</f>
        <v>3180</v>
      </c>
      <c r="AH83" s="639"/>
      <c r="AI83" s="554">
        <f>SUM(AI63:AI82)</f>
        <v>1422</v>
      </c>
      <c r="AJ83" s="555"/>
      <c r="AK83" s="554">
        <f>SUM(AK63:AK82)</f>
        <v>658</v>
      </c>
      <c r="AL83" s="555"/>
      <c r="AM83" s="554">
        <f>SUM(AM63:AM82)</f>
        <v>684</v>
      </c>
      <c r="AN83" s="555"/>
      <c r="AO83" s="554">
        <f>SUM(AO63:AO82)</f>
        <v>80</v>
      </c>
      <c r="AP83" s="555"/>
      <c r="AQ83" s="554">
        <f>SUM(AQ63:AQ82)</f>
        <v>1758</v>
      </c>
      <c r="AR83" s="555"/>
      <c r="AS83" s="578">
        <f>SUM(AS63:AS81)</f>
        <v>12</v>
      </c>
      <c r="AT83" s="552"/>
      <c r="AU83" s="552">
        <f>SUM(AU63:AV81)</f>
        <v>8</v>
      </c>
      <c r="AV83" s="553"/>
      <c r="AW83" s="578">
        <f>SUM(AW63:AW81)</f>
        <v>12</v>
      </c>
      <c r="AX83" s="552"/>
      <c r="AY83" s="552">
        <f>SUM(AY69:AY81)</f>
        <v>21</v>
      </c>
      <c r="AZ83" s="556"/>
      <c r="BA83" s="578">
        <f>SUM(BA63:BA81)</f>
        <v>8</v>
      </c>
      <c r="BB83" s="552"/>
      <c r="BC83" s="552">
        <f>SUM(BC63:BC81)</f>
        <v>9</v>
      </c>
      <c r="BD83" s="553"/>
      <c r="BE83" s="820">
        <f>SUM(BE63:BF81)</f>
        <v>6</v>
      </c>
      <c r="BF83" s="552"/>
      <c r="BG83" s="552">
        <f>SUM(BG63:BH81)</f>
        <v>6</v>
      </c>
      <c r="BH83" s="553"/>
      <c r="BJ83" s="11"/>
      <c r="BK83" s="287"/>
      <c r="BL83" s="287"/>
    </row>
    <row r="84" spans="6:64" s="103" customFormat="1" ht="24.75" customHeight="1" thickBot="1">
      <c r="F84" s="695" t="s">
        <v>125</v>
      </c>
      <c r="G84" s="722"/>
      <c r="H84" s="722"/>
      <c r="I84" s="722"/>
      <c r="J84" s="722"/>
      <c r="K84" s="722"/>
      <c r="L84" s="722"/>
      <c r="M84" s="722"/>
      <c r="N84" s="722"/>
      <c r="O84" s="722"/>
      <c r="P84" s="722"/>
      <c r="Q84" s="722"/>
      <c r="R84" s="722"/>
      <c r="S84" s="722"/>
      <c r="T84" s="722"/>
      <c r="U84" s="722"/>
      <c r="V84" s="723"/>
      <c r="W84" s="599">
        <f>W61+W83</f>
        <v>18</v>
      </c>
      <c r="X84" s="600"/>
      <c r="Y84" s="599">
        <f>Y61+Y83</f>
        <v>22</v>
      </c>
      <c r="Z84" s="600"/>
      <c r="AA84" s="599">
        <f>SUM(AA83+AA61)</f>
        <v>1</v>
      </c>
      <c r="AB84" s="600"/>
      <c r="AC84" s="599">
        <f>AC61+AC83</f>
        <v>40</v>
      </c>
      <c r="AD84" s="600"/>
      <c r="AE84" s="599">
        <f>AE61+AE83</f>
        <v>180</v>
      </c>
      <c r="AF84" s="645"/>
      <c r="AG84" s="599">
        <f>AG61+AG83</f>
        <v>5400</v>
      </c>
      <c r="AH84" s="600"/>
      <c r="AI84" s="648">
        <f>AI61+AI83</f>
        <v>2826</v>
      </c>
      <c r="AJ84" s="649"/>
      <c r="AK84" s="599">
        <f>AK61+AK83</f>
        <v>1170</v>
      </c>
      <c r="AL84" s="600"/>
      <c r="AM84" s="599">
        <f>AM61+AM83</f>
        <v>1514</v>
      </c>
      <c r="AN84" s="600"/>
      <c r="AO84" s="599">
        <f>AO61+AO83</f>
        <v>142</v>
      </c>
      <c r="AP84" s="600"/>
      <c r="AQ84" s="599">
        <f>AQ61+AQ83</f>
        <v>2574</v>
      </c>
      <c r="AR84" s="657"/>
      <c r="AS84" s="550">
        <f>AS61+AS83</f>
        <v>30</v>
      </c>
      <c r="AT84" s="551"/>
      <c r="AU84" s="533">
        <f>AU61+AU83</f>
        <v>30</v>
      </c>
      <c r="AV84" s="534"/>
      <c r="AW84" s="579">
        <f>AW61+AW83</f>
        <v>29</v>
      </c>
      <c r="AX84" s="551"/>
      <c r="AY84" s="533">
        <f>AY61+AY83</f>
        <v>25</v>
      </c>
      <c r="AZ84" s="823"/>
      <c r="BA84" s="550">
        <f>BA61+BA83</f>
        <v>12</v>
      </c>
      <c r="BB84" s="551"/>
      <c r="BC84" s="533">
        <f>BC61+BC83</f>
        <v>11</v>
      </c>
      <c r="BD84" s="534"/>
      <c r="BE84" s="579">
        <f>BE61+BE83</f>
        <v>16</v>
      </c>
      <c r="BF84" s="551"/>
      <c r="BG84" s="533">
        <f>SUM(BG83+BG61)</f>
        <v>8</v>
      </c>
      <c r="BH84" s="534"/>
      <c r="BJ84" s="307"/>
      <c r="BK84" s="287"/>
      <c r="BL84" s="287"/>
    </row>
    <row r="85" spans="2:64" s="308" customFormat="1" ht="24" customHeight="1" thickBot="1">
      <c r="B85" s="75"/>
      <c r="C85" s="75"/>
      <c r="F85" s="309" t="s">
        <v>124</v>
      </c>
      <c r="G85" s="243"/>
      <c r="H85" s="243"/>
      <c r="I85" s="243"/>
      <c r="J85" s="243"/>
      <c r="K85" s="243"/>
      <c r="L85" s="243"/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  <c r="AJ85" s="243"/>
      <c r="AK85" s="243"/>
      <c r="AL85" s="243"/>
      <c r="AM85" s="243"/>
      <c r="AN85" s="243"/>
      <c r="AO85" s="243"/>
      <c r="AP85" s="243"/>
      <c r="AQ85" s="243"/>
      <c r="AR85" s="243"/>
      <c r="AS85" s="310"/>
      <c r="AT85" s="310"/>
      <c r="AU85" s="310"/>
      <c r="AV85" s="310"/>
      <c r="AW85" s="310"/>
      <c r="AX85" s="310"/>
      <c r="AY85" s="310"/>
      <c r="AZ85" s="310"/>
      <c r="BA85" s="310"/>
      <c r="BB85" s="310"/>
      <c r="BC85" s="310"/>
      <c r="BD85" s="310"/>
      <c r="BE85" s="310"/>
      <c r="BF85" s="310"/>
      <c r="BG85" s="310"/>
      <c r="BH85" s="311"/>
      <c r="BI85" s="312"/>
      <c r="BJ85" s="313"/>
      <c r="BK85" s="314"/>
      <c r="BL85" s="314"/>
    </row>
    <row r="86" spans="2:64" s="144" customFormat="1" ht="25.5" customHeight="1" thickBot="1">
      <c r="B86" s="261"/>
      <c r="C86" s="261"/>
      <c r="F86" s="262" t="s">
        <v>123</v>
      </c>
      <c r="G86" s="263"/>
      <c r="H86" s="263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265"/>
      <c r="T86" s="265"/>
      <c r="U86" s="265"/>
      <c r="V86" s="265"/>
      <c r="W86" s="298"/>
      <c r="X86" s="298"/>
      <c r="Y86" s="265"/>
      <c r="Z86" s="265"/>
      <c r="AA86" s="265"/>
      <c r="AB86" s="265"/>
      <c r="AC86" s="265"/>
      <c r="AD86" s="265"/>
      <c r="AE86" s="265"/>
      <c r="AF86" s="265"/>
      <c r="AG86" s="265"/>
      <c r="AH86" s="265"/>
      <c r="AI86" s="265"/>
      <c r="AJ86" s="265"/>
      <c r="AK86" s="265"/>
      <c r="AL86" s="265"/>
      <c r="AM86" s="265"/>
      <c r="AN86" s="265"/>
      <c r="AO86" s="265"/>
      <c r="AP86" s="265"/>
      <c r="AQ86" s="265"/>
      <c r="AR86" s="265"/>
      <c r="AS86" s="265"/>
      <c r="AT86" s="265"/>
      <c r="AU86" s="265"/>
      <c r="AV86" s="265"/>
      <c r="AW86" s="265"/>
      <c r="AX86" s="265"/>
      <c r="AY86" s="265"/>
      <c r="AZ86" s="265"/>
      <c r="BA86" s="265"/>
      <c r="BB86" s="265"/>
      <c r="BC86" s="265"/>
      <c r="BD86" s="265"/>
      <c r="BE86" s="265"/>
      <c r="BF86" s="265"/>
      <c r="BG86" s="265"/>
      <c r="BH86" s="299"/>
      <c r="BJ86" s="267"/>
      <c r="BK86" s="268"/>
      <c r="BL86" s="268"/>
    </row>
    <row r="87" spans="4:81" s="103" customFormat="1" ht="60.75" customHeight="1">
      <c r="D87" s="315"/>
      <c r="E87" s="315"/>
      <c r="F87" s="425" t="s">
        <v>96</v>
      </c>
      <c r="G87" s="426"/>
      <c r="H87" s="426"/>
      <c r="I87" s="705" t="s">
        <v>44</v>
      </c>
      <c r="J87" s="706"/>
      <c r="K87" s="706"/>
      <c r="L87" s="706"/>
      <c r="M87" s="706"/>
      <c r="N87" s="706"/>
      <c r="O87" s="706"/>
      <c r="P87" s="706"/>
      <c r="Q87" s="706"/>
      <c r="R87" s="706"/>
      <c r="S87" s="706"/>
      <c r="T87" s="706"/>
      <c r="U87" s="706"/>
      <c r="V87" s="707"/>
      <c r="W87" s="588"/>
      <c r="X87" s="560"/>
      <c r="Y87" s="588">
        <v>3</v>
      </c>
      <c r="Z87" s="589"/>
      <c r="AA87" s="445"/>
      <c r="AB87" s="451"/>
      <c r="AC87" s="568">
        <v>3</v>
      </c>
      <c r="AD87" s="646"/>
      <c r="AE87" s="642">
        <v>2</v>
      </c>
      <c r="AF87" s="643"/>
      <c r="AG87" s="588">
        <f>AE87*30</f>
        <v>60</v>
      </c>
      <c r="AH87" s="644"/>
      <c r="AI87" s="561">
        <f>SUM(AK87:AP87)</f>
        <v>36</v>
      </c>
      <c r="AJ87" s="576"/>
      <c r="AK87" s="588">
        <v>18</v>
      </c>
      <c r="AL87" s="644"/>
      <c r="AM87" s="588">
        <v>18</v>
      </c>
      <c r="AN87" s="658"/>
      <c r="AO87" s="568"/>
      <c r="AP87" s="646"/>
      <c r="AQ87" s="568">
        <f>AG87-AI87</f>
        <v>24</v>
      </c>
      <c r="AR87" s="646"/>
      <c r="AS87" s="273"/>
      <c r="AT87" s="271"/>
      <c r="AU87" s="273"/>
      <c r="AV87" s="271"/>
      <c r="AW87" s="568">
        <v>2</v>
      </c>
      <c r="AX87" s="580"/>
      <c r="AY87" s="273"/>
      <c r="AZ87" s="271"/>
      <c r="BA87" s="588"/>
      <c r="BB87" s="817"/>
      <c r="BC87" s="559"/>
      <c r="BD87" s="560"/>
      <c r="BE87" s="588"/>
      <c r="BF87" s="817"/>
      <c r="BG87" s="559"/>
      <c r="BH87" s="560"/>
      <c r="BJ87" s="287"/>
      <c r="BK87" s="287"/>
      <c r="BL87" s="287"/>
      <c r="BN87" s="278"/>
      <c r="BO87" s="278"/>
      <c r="BP87" s="278"/>
      <c r="BQ87" s="278"/>
      <c r="BR87" s="278"/>
      <c r="BS87" s="278"/>
      <c r="BT87" s="278"/>
      <c r="BU87" s="278"/>
      <c r="BV87" s="278"/>
      <c r="BW87" s="278"/>
      <c r="BX87" s="278"/>
      <c r="BY87" s="278"/>
      <c r="BZ87" s="278"/>
      <c r="CA87" s="278"/>
      <c r="CB87" s="278"/>
      <c r="CC87" s="278"/>
    </row>
    <row r="88" spans="6:81" s="103" customFormat="1" ht="55.5" customHeight="1" thickBot="1">
      <c r="F88" s="425" t="s">
        <v>97</v>
      </c>
      <c r="G88" s="426"/>
      <c r="H88" s="426"/>
      <c r="I88" s="710" t="s">
        <v>45</v>
      </c>
      <c r="J88" s="711"/>
      <c r="K88" s="711"/>
      <c r="L88" s="711"/>
      <c r="M88" s="711"/>
      <c r="N88" s="711"/>
      <c r="O88" s="711"/>
      <c r="P88" s="711"/>
      <c r="Q88" s="711"/>
      <c r="R88" s="711"/>
      <c r="S88" s="711"/>
      <c r="T88" s="711"/>
      <c r="U88" s="711"/>
      <c r="V88" s="712"/>
      <c r="W88" s="548"/>
      <c r="X88" s="558"/>
      <c r="Y88" s="548">
        <v>4</v>
      </c>
      <c r="Z88" s="595"/>
      <c r="AA88" s="446"/>
      <c r="AB88" s="452"/>
      <c r="AC88" s="565">
        <v>4</v>
      </c>
      <c r="AD88" s="647"/>
      <c r="AE88" s="635">
        <v>2</v>
      </c>
      <c r="AF88" s="636"/>
      <c r="AG88" s="548">
        <f>AE88*30</f>
        <v>60</v>
      </c>
      <c r="AH88" s="637"/>
      <c r="AI88" s="561">
        <f>SUM(AK88:AP88)</f>
        <v>36</v>
      </c>
      <c r="AJ88" s="576"/>
      <c r="AK88" s="548">
        <v>18</v>
      </c>
      <c r="AL88" s="637"/>
      <c r="AM88" s="548">
        <v>18</v>
      </c>
      <c r="AN88" s="805"/>
      <c r="AO88" s="565"/>
      <c r="AP88" s="647"/>
      <c r="AQ88" s="565">
        <f>AG88-AI88</f>
        <v>24</v>
      </c>
      <c r="AR88" s="583"/>
      <c r="AS88" s="453"/>
      <c r="AT88" s="454"/>
      <c r="AU88" s="453"/>
      <c r="AV88" s="454"/>
      <c r="AW88" s="305"/>
      <c r="AX88" s="454"/>
      <c r="AY88" s="825">
        <v>2</v>
      </c>
      <c r="AZ88" s="826"/>
      <c r="BA88" s="548"/>
      <c r="BB88" s="549"/>
      <c r="BC88" s="557"/>
      <c r="BD88" s="558"/>
      <c r="BE88" s="548"/>
      <c r="BF88" s="549"/>
      <c r="BG88" s="557"/>
      <c r="BH88" s="558"/>
      <c r="BJ88" s="287"/>
      <c r="BK88" s="287"/>
      <c r="BL88" s="287"/>
      <c r="BN88" s="278"/>
      <c r="BO88" s="278"/>
      <c r="BP88" s="278"/>
      <c r="BQ88" s="278"/>
      <c r="BR88" s="278"/>
      <c r="BS88" s="278"/>
      <c r="BT88" s="278"/>
      <c r="BU88" s="278"/>
      <c r="BV88" s="278"/>
      <c r="BW88" s="278"/>
      <c r="BX88" s="278"/>
      <c r="BY88" s="278"/>
      <c r="BZ88" s="278"/>
      <c r="CA88" s="278"/>
      <c r="CB88" s="278"/>
      <c r="CC88" s="278"/>
    </row>
    <row r="89" spans="6:80" s="103" customFormat="1" ht="27.75" customHeight="1" thickBot="1">
      <c r="F89" s="718" t="s">
        <v>122</v>
      </c>
      <c r="G89" s="719"/>
      <c r="H89" s="719"/>
      <c r="I89" s="720"/>
      <c r="J89" s="720"/>
      <c r="K89" s="720"/>
      <c r="L89" s="720"/>
      <c r="M89" s="720"/>
      <c r="N89" s="720"/>
      <c r="O89" s="720"/>
      <c r="P89" s="720"/>
      <c r="Q89" s="720"/>
      <c r="R89" s="720"/>
      <c r="S89" s="720"/>
      <c r="T89" s="720"/>
      <c r="U89" s="720"/>
      <c r="V89" s="721"/>
      <c r="W89" s="587"/>
      <c r="X89" s="547"/>
      <c r="Y89" s="546">
        <v>2</v>
      </c>
      <c r="Z89" s="547"/>
      <c r="AA89" s="447"/>
      <c r="AB89" s="448"/>
      <c r="AC89" s="587">
        <v>2</v>
      </c>
      <c r="AD89" s="547"/>
      <c r="AE89" s="587">
        <f>SUM(AE87:AE88)</f>
        <v>4</v>
      </c>
      <c r="AF89" s="547"/>
      <c r="AG89" s="587">
        <f>SUM(AG87:AG88)</f>
        <v>120</v>
      </c>
      <c r="AH89" s="547"/>
      <c r="AI89" s="587">
        <f>SUM(AI87:AI88)</f>
        <v>72</v>
      </c>
      <c r="AJ89" s="547"/>
      <c r="AK89" s="587">
        <f>SUM(AK87:AK88)</f>
        <v>36</v>
      </c>
      <c r="AL89" s="547"/>
      <c r="AM89" s="587">
        <f>SUM(AM87:AM88)</f>
        <v>36</v>
      </c>
      <c r="AN89" s="547"/>
      <c r="AO89" s="587"/>
      <c r="AP89" s="547"/>
      <c r="AQ89" s="587">
        <f>SUM(AQ87:AQ88)</f>
        <v>48</v>
      </c>
      <c r="AR89" s="547"/>
      <c r="AS89" s="447"/>
      <c r="AT89" s="448"/>
      <c r="AU89" s="449"/>
      <c r="AV89" s="450"/>
      <c r="AW89" s="587">
        <f>SUM(AW87:AW88)</f>
        <v>2</v>
      </c>
      <c r="AX89" s="824"/>
      <c r="AY89" s="546">
        <f>SUM(AY88:AY88)</f>
        <v>2</v>
      </c>
      <c r="AZ89" s="818"/>
      <c r="BA89" s="587"/>
      <c r="BB89" s="814"/>
      <c r="BC89" s="546"/>
      <c r="BD89" s="547"/>
      <c r="BE89" s="587"/>
      <c r="BF89" s="814"/>
      <c r="BG89" s="546"/>
      <c r="BH89" s="547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  <c r="BY89" s="91"/>
      <c r="BZ89" s="91"/>
      <c r="CA89" s="91"/>
      <c r="CB89" s="91"/>
    </row>
    <row r="90" spans="2:64" s="312" customFormat="1" ht="35.25" customHeight="1" thickBot="1">
      <c r="B90" s="103"/>
      <c r="C90" s="103"/>
      <c r="F90" s="316" t="s">
        <v>121</v>
      </c>
      <c r="G90" s="265"/>
      <c r="H90" s="265"/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265"/>
      <c r="T90" s="265"/>
      <c r="U90" s="265"/>
      <c r="V90" s="265"/>
      <c r="W90" s="298"/>
      <c r="X90" s="298"/>
      <c r="Y90" s="263"/>
      <c r="Z90" s="263"/>
      <c r="AA90" s="263"/>
      <c r="AB90" s="263"/>
      <c r="AC90" s="263"/>
      <c r="AD90" s="263"/>
      <c r="AE90" s="263"/>
      <c r="AF90" s="263"/>
      <c r="AG90" s="263"/>
      <c r="AH90" s="263"/>
      <c r="AI90" s="263"/>
      <c r="AJ90" s="263"/>
      <c r="AK90" s="263"/>
      <c r="AL90" s="263"/>
      <c r="AM90" s="263"/>
      <c r="AN90" s="263"/>
      <c r="AO90" s="263"/>
      <c r="AP90" s="263"/>
      <c r="AQ90" s="263"/>
      <c r="AR90" s="263"/>
      <c r="AS90" s="263"/>
      <c r="AT90" s="263"/>
      <c r="AU90" s="263"/>
      <c r="AV90" s="263"/>
      <c r="AW90" s="263"/>
      <c r="AX90" s="263"/>
      <c r="AY90" s="263"/>
      <c r="AZ90" s="263"/>
      <c r="BA90" s="263"/>
      <c r="BB90" s="263"/>
      <c r="BC90" s="263"/>
      <c r="BD90" s="263"/>
      <c r="BE90" s="263"/>
      <c r="BF90" s="263"/>
      <c r="BG90" s="263"/>
      <c r="BH90" s="266"/>
      <c r="BJ90" s="313"/>
      <c r="BK90" s="317"/>
      <c r="BL90" s="317"/>
    </row>
    <row r="91" spans="4:64" s="144" customFormat="1" ht="30" customHeight="1" thickBot="1">
      <c r="D91" s="103"/>
      <c r="E91" s="103"/>
      <c r="F91" s="431" t="s">
        <v>98</v>
      </c>
      <c r="G91" s="432"/>
      <c r="H91" s="433"/>
      <c r="I91" s="705" t="s">
        <v>30</v>
      </c>
      <c r="J91" s="706"/>
      <c r="K91" s="706"/>
      <c r="L91" s="706"/>
      <c r="M91" s="706"/>
      <c r="N91" s="706"/>
      <c r="O91" s="706"/>
      <c r="P91" s="706"/>
      <c r="Q91" s="706"/>
      <c r="R91" s="706"/>
      <c r="S91" s="706"/>
      <c r="T91" s="706"/>
      <c r="U91" s="706"/>
      <c r="V91" s="707"/>
      <c r="W91" s="588"/>
      <c r="X91" s="597"/>
      <c r="Y91" s="561">
        <v>5</v>
      </c>
      <c r="Z91" s="594"/>
      <c r="AA91" s="275"/>
      <c r="AB91" s="274"/>
      <c r="AC91" s="592">
        <v>5</v>
      </c>
      <c r="AD91" s="593"/>
      <c r="AE91" s="590">
        <v>4</v>
      </c>
      <c r="AF91" s="591"/>
      <c r="AG91" s="568">
        <v>120</v>
      </c>
      <c r="AH91" s="641"/>
      <c r="AI91" s="561">
        <f>SUM(AK91:AP91)</f>
        <v>72</v>
      </c>
      <c r="AJ91" s="576"/>
      <c r="AK91" s="568">
        <v>36</v>
      </c>
      <c r="AL91" s="641"/>
      <c r="AM91" s="568">
        <v>36</v>
      </c>
      <c r="AN91" s="641"/>
      <c r="AO91" s="568"/>
      <c r="AP91" s="641"/>
      <c r="AQ91" s="565">
        <f>AG91-AI91</f>
        <v>48</v>
      </c>
      <c r="AR91" s="583"/>
      <c r="AS91" s="275"/>
      <c r="AT91" s="271"/>
      <c r="AU91" s="272"/>
      <c r="AV91" s="274"/>
      <c r="AW91" s="568"/>
      <c r="AX91" s="819"/>
      <c r="AY91" s="575"/>
      <c r="AZ91" s="572"/>
      <c r="BA91" s="561">
        <v>4</v>
      </c>
      <c r="BB91" s="650"/>
      <c r="BC91" s="272"/>
      <c r="BD91" s="274"/>
      <c r="BE91" s="275"/>
      <c r="BF91" s="271"/>
      <c r="BG91" s="272"/>
      <c r="BH91" s="274"/>
      <c r="BI91" s="318"/>
      <c r="BJ91" s="319"/>
      <c r="BK91" s="319"/>
      <c r="BL91" s="319"/>
    </row>
    <row r="92" spans="4:85" s="144" customFormat="1" ht="30" customHeight="1" thickBot="1">
      <c r="D92" s="312"/>
      <c r="E92" s="312"/>
      <c r="F92" s="424" t="s">
        <v>99</v>
      </c>
      <c r="G92" s="434"/>
      <c r="H92" s="435"/>
      <c r="I92" s="701" t="s">
        <v>31</v>
      </c>
      <c r="J92" s="702"/>
      <c r="K92" s="702"/>
      <c r="L92" s="702"/>
      <c r="M92" s="702"/>
      <c r="N92" s="702"/>
      <c r="O92" s="702"/>
      <c r="P92" s="702"/>
      <c r="Q92" s="702"/>
      <c r="R92" s="702"/>
      <c r="S92" s="702"/>
      <c r="T92" s="702"/>
      <c r="U92" s="702"/>
      <c r="V92" s="703"/>
      <c r="W92" s="538"/>
      <c r="X92" s="598"/>
      <c r="Y92" s="561">
        <v>5</v>
      </c>
      <c r="Z92" s="594"/>
      <c r="AA92" s="286"/>
      <c r="AB92" s="285"/>
      <c r="AC92" s="592">
        <v>5</v>
      </c>
      <c r="AD92" s="593"/>
      <c r="AE92" s="563">
        <v>4</v>
      </c>
      <c r="AF92" s="596"/>
      <c r="AG92" s="561">
        <v>120</v>
      </c>
      <c r="AH92" s="572"/>
      <c r="AI92" s="561">
        <f aca="true" t="shared" si="9" ref="AI92:AI104">SUM(AK92:AP92)</f>
        <v>72</v>
      </c>
      <c r="AJ92" s="576"/>
      <c r="AK92" s="561">
        <v>26</v>
      </c>
      <c r="AL92" s="572"/>
      <c r="AM92" s="561">
        <v>28</v>
      </c>
      <c r="AN92" s="572"/>
      <c r="AO92" s="561">
        <v>18</v>
      </c>
      <c r="AP92" s="576"/>
      <c r="AQ92" s="565">
        <f aca="true" t="shared" si="10" ref="AQ92:AQ104">AG92-AI92</f>
        <v>48</v>
      </c>
      <c r="AR92" s="583"/>
      <c r="AS92" s="286"/>
      <c r="AT92" s="281"/>
      <c r="AU92" s="282"/>
      <c r="AV92" s="285"/>
      <c r="AW92" s="561"/>
      <c r="AX92" s="650"/>
      <c r="AY92" s="575"/>
      <c r="AZ92" s="572"/>
      <c r="BA92" s="561">
        <v>4</v>
      </c>
      <c r="BB92" s="650"/>
      <c r="BC92" s="282"/>
      <c r="BD92" s="285"/>
      <c r="BE92" s="286"/>
      <c r="BF92" s="281"/>
      <c r="BG92" s="282"/>
      <c r="BH92" s="285"/>
      <c r="BI92" s="318"/>
      <c r="BJ92" s="319"/>
      <c r="BK92" s="319"/>
      <c r="BL92" s="319"/>
      <c r="BQ92" s="542">
        <v>3</v>
      </c>
      <c r="BR92" s="543"/>
      <c r="BS92" s="540">
        <v>3</v>
      </c>
      <c r="BT92" s="544"/>
      <c r="BU92" s="542">
        <v>2</v>
      </c>
      <c r="BV92" s="543"/>
      <c r="BW92" s="540">
        <v>2</v>
      </c>
      <c r="BX92" s="544"/>
      <c r="BY92" s="542">
        <v>2</v>
      </c>
      <c r="BZ92" s="545"/>
      <c r="CA92" s="540">
        <v>2</v>
      </c>
      <c r="CB92" s="541"/>
      <c r="CC92" s="542">
        <v>2</v>
      </c>
      <c r="CD92" s="545"/>
      <c r="CE92" s="540">
        <v>2</v>
      </c>
      <c r="CF92" s="541"/>
      <c r="CG92" s="460">
        <f>SUM(BQ92:CF92)</f>
        <v>18</v>
      </c>
    </row>
    <row r="93" spans="4:85" s="144" customFormat="1" ht="30" customHeight="1" thickBot="1">
      <c r="D93" s="312"/>
      <c r="E93" s="312"/>
      <c r="F93" s="424" t="s">
        <v>100</v>
      </c>
      <c r="G93" s="434"/>
      <c r="H93" s="435"/>
      <c r="I93" s="701" t="s">
        <v>32</v>
      </c>
      <c r="J93" s="702"/>
      <c r="K93" s="702"/>
      <c r="L93" s="702"/>
      <c r="M93" s="702"/>
      <c r="N93" s="702"/>
      <c r="O93" s="702"/>
      <c r="P93" s="702"/>
      <c r="Q93" s="702"/>
      <c r="R93" s="702"/>
      <c r="S93" s="702"/>
      <c r="T93" s="702"/>
      <c r="U93" s="702"/>
      <c r="V93" s="703"/>
      <c r="W93" s="538"/>
      <c r="X93" s="598"/>
      <c r="Y93" s="561">
        <v>5</v>
      </c>
      <c r="Z93" s="594"/>
      <c r="AA93" s="286"/>
      <c r="AB93" s="285"/>
      <c r="AC93" s="592">
        <v>5</v>
      </c>
      <c r="AD93" s="593">
        <v>3</v>
      </c>
      <c r="AE93" s="563">
        <v>4</v>
      </c>
      <c r="AF93" s="596"/>
      <c r="AG93" s="561">
        <v>120</v>
      </c>
      <c r="AH93" s="572"/>
      <c r="AI93" s="561">
        <f t="shared" si="9"/>
        <v>72</v>
      </c>
      <c r="AJ93" s="576"/>
      <c r="AK93" s="561">
        <v>26</v>
      </c>
      <c r="AL93" s="572"/>
      <c r="AM93" s="561">
        <v>28</v>
      </c>
      <c r="AN93" s="572"/>
      <c r="AO93" s="561">
        <v>18</v>
      </c>
      <c r="AP93" s="576"/>
      <c r="AQ93" s="565">
        <f t="shared" si="10"/>
        <v>48</v>
      </c>
      <c r="AR93" s="583"/>
      <c r="AS93" s="286"/>
      <c r="AT93" s="281"/>
      <c r="AU93" s="282"/>
      <c r="AV93" s="285"/>
      <c r="AW93" s="561"/>
      <c r="AX93" s="650"/>
      <c r="AY93" s="575"/>
      <c r="AZ93" s="572"/>
      <c r="BA93" s="561">
        <v>4</v>
      </c>
      <c r="BB93" s="650"/>
      <c r="BC93" s="282"/>
      <c r="BD93" s="285"/>
      <c r="BE93" s="286"/>
      <c r="BF93" s="281"/>
      <c r="BG93" s="282"/>
      <c r="BH93" s="285"/>
      <c r="BI93" s="318"/>
      <c r="BJ93" s="319"/>
      <c r="BK93" s="319"/>
      <c r="BL93" s="319"/>
      <c r="BQ93" s="542">
        <v>4</v>
      </c>
      <c r="BR93" s="543"/>
      <c r="BS93" s="540">
        <v>5</v>
      </c>
      <c r="BT93" s="544"/>
      <c r="BU93" s="542">
        <v>5</v>
      </c>
      <c r="BV93" s="543"/>
      <c r="BW93" s="540">
        <v>6</v>
      </c>
      <c r="BX93" s="541"/>
      <c r="BY93" s="542">
        <v>5</v>
      </c>
      <c r="BZ93" s="545"/>
      <c r="CA93" s="540">
        <v>5</v>
      </c>
      <c r="CB93" s="541"/>
      <c r="CC93" s="542">
        <v>5</v>
      </c>
      <c r="CD93" s="545"/>
      <c r="CE93" s="540">
        <v>4</v>
      </c>
      <c r="CF93" s="541"/>
      <c r="CG93" s="460">
        <f>SUM(BQ93:CF93)</f>
        <v>39</v>
      </c>
    </row>
    <row r="94" spans="4:64" s="144" customFormat="1" ht="30" customHeight="1" thickBot="1">
      <c r="D94" s="312"/>
      <c r="E94" s="312"/>
      <c r="F94" s="424" t="s">
        <v>101</v>
      </c>
      <c r="G94" s="434"/>
      <c r="H94" s="435"/>
      <c r="I94" s="701" t="s">
        <v>33</v>
      </c>
      <c r="J94" s="702"/>
      <c r="K94" s="702"/>
      <c r="L94" s="702"/>
      <c r="M94" s="702"/>
      <c r="N94" s="702"/>
      <c r="O94" s="702"/>
      <c r="P94" s="702"/>
      <c r="Q94" s="702"/>
      <c r="R94" s="702"/>
      <c r="S94" s="702"/>
      <c r="T94" s="702"/>
      <c r="U94" s="702"/>
      <c r="V94" s="703"/>
      <c r="W94" s="561"/>
      <c r="X94" s="576"/>
      <c r="Y94" s="561">
        <v>5</v>
      </c>
      <c r="Z94" s="576"/>
      <c r="AA94" s="561"/>
      <c r="AB94" s="576"/>
      <c r="AC94" s="592">
        <v>5</v>
      </c>
      <c r="AD94" s="593"/>
      <c r="AE94" s="563">
        <v>4</v>
      </c>
      <c r="AF94" s="630"/>
      <c r="AG94" s="561">
        <v>120</v>
      </c>
      <c r="AH94" s="576"/>
      <c r="AI94" s="561">
        <f t="shared" si="9"/>
        <v>72</v>
      </c>
      <c r="AJ94" s="576"/>
      <c r="AK94" s="561">
        <v>28</v>
      </c>
      <c r="AL94" s="576"/>
      <c r="AM94" s="561">
        <v>44</v>
      </c>
      <c r="AN94" s="576"/>
      <c r="AO94" s="561"/>
      <c r="AP94" s="576"/>
      <c r="AQ94" s="565">
        <f t="shared" si="10"/>
        <v>48</v>
      </c>
      <c r="AR94" s="583"/>
      <c r="AS94" s="561"/>
      <c r="AT94" s="650"/>
      <c r="AU94" s="575"/>
      <c r="AV94" s="576"/>
      <c r="AW94" s="561"/>
      <c r="AX94" s="650"/>
      <c r="AY94" s="575"/>
      <c r="AZ94" s="576"/>
      <c r="BA94" s="561">
        <v>4</v>
      </c>
      <c r="BB94" s="650"/>
      <c r="BC94" s="575"/>
      <c r="BD94" s="576"/>
      <c r="BE94" s="561"/>
      <c r="BF94" s="650"/>
      <c r="BG94" s="575"/>
      <c r="BH94" s="576"/>
      <c r="BI94" s="318"/>
      <c r="BJ94" s="319"/>
      <c r="BK94" s="319"/>
      <c r="BL94" s="319"/>
    </row>
    <row r="95" spans="4:64" s="144" customFormat="1" ht="30" customHeight="1" thickBot="1">
      <c r="D95" s="312"/>
      <c r="E95" s="312"/>
      <c r="F95" s="424" t="s">
        <v>102</v>
      </c>
      <c r="G95" s="434"/>
      <c r="H95" s="435"/>
      <c r="I95" s="701" t="s">
        <v>34</v>
      </c>
      <c r="J95" s="702"/>
      <c r="K95" s="702"/>
      <c r="L95" s="702"/>
      <c r="M95" s="702"/>
      <c r="N95" s="702"/>
      <c r="O95" s="702"/>
      <c r="P95" s="702"/>
      <c r="Q95" s="702"/>
      <c r="R95" s="702"/>
      <c r="S95" s="702"/>
      <c r="T95" s="702"/>
      <c r="U95" s="702"/>
      <c r="V95" s="703"/>
      <c r="W95" s="538"/>
      <c r="X95" s="598"/>
      <c r="Y95" s="561">
        <v>6</v>
      </c>
      <c r="Z95" s="576"/>
      <c r="AA95" s="286"/>
      <c r="AB95" s="285"/>
      <c r="AC95" s="286">
        <v>6</v>
      </c>
      <c r="AD95" s="285"/>
      <c r="AE95" s="563">
        <v>4</v>
      </c>
      <c r="AF95" s="596"/>
      <c r="AG95" s="561">
        <v>120</v>
      </c>
      <c r="AH95" s="572"/>
      <c r="AI95" s="561">
        <f t="shared" si="9"/>
        <v>72</v>
      </c>
      <c r="AJ95" s="576"/>
      <c r="AK95" s="561">
        <v>36</v>
      </c>
      <c r="AL95" s="572"/>
      <c r="AM95" s="561">
        <v>36</v>
      </c>
      <c r="AN95" s="572"/>
      <c r="AO95" s="561"/>
      <c r="AP95" s="572"/>
      <c r="AQ95" s="565">
        <f t="shared" si="10"/>
        <v>48</v>
      </c>
      <c r="AR95" s="583"/>
      <c r="AS95" s="286"/>
      <c r="AT95" s="281"/>
      <c r="AU95" s="282"/>
      <c r="AV95" s="285"/>
      <c r="AW95" s="286"/>
      <c r="AX95" s="281"/>
      <c r="AY95" s="282"/>
      <c r="AZ95" s="285"/>
      <c r="BA95" s="561"/>
      <c r="BB95" s="586"/>
      <c r="BC95" s="575">
        <v>4</v>
      </c>
      <c r="BD95" s="572"/>
      <c r="BE95" s="286"/>
      <c r="BF95" s="281"/>
      <c r="BG95" s="282"/>
      <c r="BH95" s="285"/>
      <c r="BI95" s="318"/>
      <c r="BJ95" s="319"/>
      <c r="BK95" s="319"/>
      <c r="BL95" s="319"/>
    </row>
    <row r="96" spans="4:64" s="144" customFormat="1" ht="30" customHeight="1" thickBot="1">
      <c r="D96" s="312"/>
      <c r="E96" s="312"/>
      <c r="F96" s="424" t="s">
        <v>103</v>
      </c>
      <c r="G96" s="434"/>
      <c r="H96" s="435"/>
      <c r="I96" s="701" t="s">
        <v>35</v>
      </c>
      <c r="J96" s="702"/>
      <c r="K96" s="702"/>
      <c r="L96" s="702"/>
      <c r="M96" s="702"/>
      <c r="N96" s="702"/>
      <c r="O96" s="702"/>
      <c r="P96" s="702"/>
      <c r="Q96" s="702"/>
      <c r="R96" s="702"/>
      <c r="S96" s="702"/>
      <c r="T96" s="702"/>
      <c r="U96" s="702"/>
      <c r="V96" s="703"/>
      <c r="W96" s="704"/>
      <c r="X96" s="598"/>
      <c r="Y96" s="561">
        <v>6</v>
      </c>
      <c r="Z96" s="594"/>
      <c r="AA96" s="286"/>
      <c r="AB96" s="285"/>
      <c r="AC96" s="286">
        <v>6</v>
      </c>
      <c r="AD96" s="285"/>
      <c r="AE96" s="563">
        <v>4</v>
      </c>
      <c r="AF96" s="596"/>
      <c r="AG96" s="561">
        <v>120</v>
      </c>
      <c r="AH96" s="572"/>
      <c r="AI96" s="561">
        <f t="shared" si="9"/>
        <v>72</v>
      </c>
      <c r="AJ96" s="576"/>
      <c r="AK96" s="561">
        <v>36</v>
      </c>
      <c r="AL96" s="572"/>
      <c r="AM96" s="561">
        <v>36</v>
      </c>
      <c r="AN96" s="572"/>
      <c r="AO96" s="561"/>
      <c r="AP96" s="572"/>
      <c r="AQ96" s="565">
        <f t="shared" si="10"/>
        <v>48</v>
      </c>
      <c r="AR96" s="583"/>
      <c r="AS96" s="561"/>
      <c r="AT96" s="586"/>
      <c r="AU96" s="575"/>
      <c r="AV96" s="572"/>
      <c r="AW96" s="561"/>
      <c r="AX96" s="586"/>
      <c r="AY96" s="575"/>
      <c r="AZ96" s="572"/>
      <c r="BA96" s="561"/>
      <c r="BB96" s="586"/>
      <c r="BC96" s="575">
        <v>4</v>
      </c>
      <c r="BD96" s="572"/>
      <c r="BE96" s="279"/>
      <c r="BF96" s="459"/>
      <c r="BG96" s="575"/>
      <c r="BH96" s="572"/>
      <c r="BI96" s="318"/>
      <c r="BJ96" s="319"/>
      <c r="BK96" s="319"/>
      <c r="BL96" s="319"/>
    </row>
    <row r="97" spans="2:64" s="312" customFormat="1" ht="30" customHeight="1" thickBot="1">
      <c r="B97" s="103"/>
      <c r="C97" s="103"/>
      <c r="F97" s="424" t="s">
        <v>104</v>
      </c>
      <c r="G97" s="434"/>
      <c r="H97" s="435"/>
      <c r="I97" s="701" t="s">
        <v>36</v>
      </c>
      <c r="J97" s="702"/>
      <c r="K97" s="702"/>
      <c r="L97" s="702"/>
      <c r="M97" s="702"/>
      <c r="N97" s="702"/>
      <c r="O97" s="702"/>
      <c r="P97" s="702"/>
      <c r="Q97" s="702"/>
      <c r="R97" s="702"/>
      <c r="S97" s="702"/>
      <c r="T97" s="702"/>
      <c r="U97" s="702"/>
      <c r="V97" s="703"/>
      <c r="W97" s="538"/>
      <c r="X97" s="537"/>
      <c r="Y97" s="561">
        <v>6</v>
      </c>
      <c r="Z97" s="572"/>
      <c r="AA97" s="561"/>
      <c r="AB97" s="572"/>
      <c r="AC97" s="561">
        <v>6</v>
      </c>
      <c r="AD97" s="572"/>
      <c r="AE97" s="563">
        <v>4</v>
      </c>
      <c r="AF97" s="596"/>
      <c r="AG97" s="561">
        <v>120</v>
      </c>
      <c r="AH97" s="572"/>
      <c r="AI97" s="561">
        <f t="shared" si="9"/>
        <v>72</v>
      </c>
      <c r="AJ97" s="576"/>
      <c r="AK97" s="561">
        <v>36</v>
      </c>
      <c r="AL97" s="572"/>
      <c r="AM97" s="561">
        <v>36</v>
      </c>
      <c r="AN97" s="572"/>
      <c r="AO97" s="561"/>
      <c r="AP97" s="572"/>
      <c r="AQ97" s="565">
        <f t="shared" si="10"/>
        <v>48</v>
      </c>
      <c r="AR97" s="583"/>
      <c r="AS97" s="561"/>
      <c r="AT97" s="586"/>
      <c r="AU97" s="575"/>
      <c r="AV97" s="572"/>
      <c r="AW97" s="561"/>
      <c r="AX97" s="586"/>
      <c r="AY97" s="575"/>
      <c r="AZ97" s="572"/>
      <c r="BA97" s="561"/>
      <c r="BB97" s="586"/>
      <c r="BC97" s="575">
        <v>4</v>
      </c>
      <c r="BD97" s="572"/>
      <c r="BE97" s="561"/>
      <c r="BF97" s="586"/>
      <c r="BG97" s="575"/>
      <c r="BH97" s="572"/>
      <c r="BJ97" s="320"/>
      <c r="BK97" s="317"/>
      <c r="BL97" s="317"/>
    </row>
    <row r="98" spans="2:64" s="312" customFormat="1" ht="30" customHeight="1" thickBot="1">
      <c r="B98" s="103"/>
      <c r="C98" s="103"/>
      <c r="F98" s="424" t="s">
        <v>105</v>
      </c>
      <c r="G98" s="434"/>
      <c r="H98" s="435"/>
      <c r="I98" s="701" t="s">
        <v>37</v>
      </c>
      <c r="J98" s="702"/>
      <c r="K98" s="702"/>
      <c r="L98" s="702"/>
      <c r="M98" s="702"/>
      <c r="N98" s="702"/>
      <c r="O98" s="702"/>
      <c r="P98" s="702"/>
      <c r="Q98" s="702"/>
      <c r="R98" s="702"/>
      <c r="S98" s="702"/>
      <c r="T98" s="702"/>
      <c r="U98" s="702"/>
      <c r="V98" s="703"/>
      <c r="W98" s="538"/>
      <c r="X98" s="537"/>
      <c r="Y98" s="581">
        <v>6</v>
      </c>
      <c r="Z98" s="582"/>
      <c r="AA98" s="581"/>
      <c r="AB98" s="582"/>
      <c r="AC98" s="581">
        <v>6</v>
      </c>
      <c r="AD98" s="582"/>
      <c r="AE98" s="674">
        <v>4</v>
      </c>
      <c r="AF98" s="675"/>
      <c r="AG98" s="581">
        <v>120</v>
      </c>
      <c r="AH98" s="582"/>
      <c r="AI98" s="561">
        <f t="shared" si="9"/>
        <v>72</v>
      </c>
      <c r="AJ98" s="576"/>
      <c r="AK98" s="581">
        <v>36</v>
      </c>
      <c r="AL98" s="582"/>
      <c r="AM98" s="581">
        <v>36</v>
      </c>
      <c r="AN98" s="582"/>
      <c r="AO98" s="581"/>
      <c r="AP98" s="582"/>
      <c r="AQ98" s="565">
        <f t="shared" si="10"/>
        <v>48</v>
      </c>
      <c r="AR98" s="583"/>
      <c r="AS98" s="581"/>
      <c r="AT98" s="584"/>
      <c r="AU98" s="585"/>
      <c r="AV98" s="582"/>
      <c r="AW98" s="581"/>
      <c r="AX98" s="584"/>
      <c r="AY98" s="585"/>
      <c r="AZ98" s="582"/>
      <c r="BA98" s="581"/>
      <c r="BB98" s="584"/>
      <c r="BC98" s="585">
        <v>4</v>
      </c>
      <c r="BD98" s="582"/>
      <c r="BE98" s="581"/>
      <c r="BF98" s="584"/>
      <c r="BG98" s="585"/>
      <c r="BH98" s="582"/>
      <c r="BJ98" s="320"/>
      <c r="BK98" s="317"/>
      <c r="BL98" s="317"/>
    </row>
    <row r="99" spans="2:64" s="312" customFormat="1" ht="30" customHeight="1" thickBot="1">
      <c r="B99" s="103"/>
      <c r="C99" s="103"/>
      <c r="F99" s="424" t="s">
        <v>106</v>
      </c>
      <c r="G99" s="434"/>
      <c r="H99" s="435"/>
      <c r="I99" s="701" t="s">
        <v>38</v>
      </c>
      <c r="J99" s="702"/>
      <c r="K99" s="702"/>
      <c r="L99" s="702"/>
      <c r="M99" s="702"/>
      <c r="N99" s="702"/>
      <c r="O99" s="702"/>
      <c r="P99" s="702"/>
      <c r="Q99" s="702"/>
      <c r="R99" s="702"/>
      <c r="S99" s="702"/>
      <c r="T99" s="702"/>
      <c r="U99" s="702"/>
      <c r="V99" s="703"/>
      <c r="W99" s="538"/>
      <c r="X99" s="598"/>
      <c r="Y99" s="561">
        <v>7</v>
      </c>
      <c r="Z99" s="576"/>
      <c r="AA99" s="561"/>
      <c r="AB99" s="572"/>
      <c r="AC99" s="581">
        <v>7</v>
      </c>
      <c r="AD99" s="582"/>
      <c r="AE99" s="563">
        <v>4</v>
      </c>
      <c r="AF99" s="596"/>
      <c r="AG99" s="561">
        <v>120</v>
      </c>
      <c r="AH99" s="572"/>
      <c r="AI99" s="561">
        <f t="shared" si="9"/>
        <v>72</v>
      </c>
      <c r="AJ99" s="576"/>
      <c r="AK99" s="561">
        <v>36</v>
      </c>
      <c r="AL99" s="572"/>
      <c r="AM99" s="561">
        <v>36</v>
      </c>
      <c r="AN99" s="572"/>
      <c r="AO99" s="561"/>
      <c r="AP99" s="572"/>
      <c r="AQ99" s="565">
        <f t="shared" si="10"/>
        <v>48</v>
      </c>
      <c r="AR99" s="583"/>
      <c r="AS99" s="297"/>
      <c r="AT99" s="456"/>
      <c r="AU99" s="321"/>
      <c r="AV99" s="455"/>
      <c r="AW99" s="297"/>
      <c r="AX99" s="456"/>
      <c r="AY99" s="321"/>
      <c r="AZ99" s="455"/>
      <c r="BA99" s="297"/>
      <c r="BB99" s="456"/>
      <c r="BC99" s="575"/>
      <c r="BD99" s="572"/>
      <c r="BE99" s="561">
        <v>4</v>
      </c>
      <c r="BF99" s="586"/>
      <c r="BG99" s="585"/>
      <c r="BH99" s="582"/>
      <c r="BJ99" s="320"/>
      <c r="BK99" s="317"/>
      <c r="BL99" s="317"/>
    </row>
    <row r="100" spans="2:64" s="312" customFormat="1" ht="30" customHeight="1" thickBot="1">
      <c r="B100" s="103"/>
      <c r="C100" s="103"/>
      <c r="F100" s="424" t="s">
        <v>107</v>
      </c>
      <c r="G100" s="434"/>
      <c r="H100" s="435"/>
      <c r="I100" s="701" t="s">
        <v>39</v>
      </c>
      <c r="J100" s="702"/>
      <c r="K100" s="702"/>
      <c r="L100" s="702"/>
      <c r="M100" s="702"/>
      <c r="N100" s="702"/>
      <c r="O100" s="702"/>
      <c r="P100" s="702"/>
      <c r="Q100" s="702"/>
      <c r="R100" s="702"/>
      <c r="S100" s="702"/>
      <c r="T100" s="702"/>
      <c r="U100" s="702"/>
      <c r="V100" s="703"/>
      <c r="W100" s="538"/>
      <c r="X100" s="598"/>
      <c r="Y100" s="561">
        <v>7</v>
      </c>
      <c r="Z100" s="576"/>
      <c r="AA100" s="561"/>
      <c r="AB100" s="572"/>
      <c r="AC100" s="581">
        <v>7</v>
      </c>
      <c r="AD100" s="582"/>
      <c r="AE100" s="563">
        <v>4</v>
      </c>
      <c r="AF100" s="596"/>
      <c r="AG100" s="561">
        <v>120</v>
      </c>
      <c r="AH100" s="572"/>
      <c r="AI100" s="561">
        <f t="shared" si="9"/>
        <v>72</v>
      </c>
      <c r="AJ100" s="576"/>
      <c r="AK100" s="561">
        <v>26</v>
      </c>
      <c r="AL100" s="572"/>
      <c r="AM100" s="561">
        <v>28</v>
      </c>
      <c r="AN100" s="572"/>
      <c r="AO100" s="561">
        <v>18</v>
      </c>
      <c r="AP100" s="572"/>
      <c r="AQ100" s="565">
        <f t="shared" si="10"/>
        <v>48</v>
      </c>
      <c r="AR100" s="583"/>
      <c r="AS100" s="297"/>
      <c r="AT100" s="456"/>
      <c r="AU100" s="321"/>
      <c r="AV100" s="455"/>
      <c r="AW100" s="297"/>
      <c r="AX100" s="456"/>
      <c r="AY100" s="321"/>
      <c r="AZ100" s="455"/>
      <c r="BA100" s="297"/>
      <c r="BB100" s="456"/>
      <c r="BC100" s="575"/>
      <c r="BD100" s="572"/>
      <c r="BE100" s="561">
        <v>4</v>
      </c>
      <c r="BF100" s="586"/>
      <c r="BG100" s="585"/>
      <c r="BH100" s="582"/>
      <c r="BJ100" s="320"/>
      <c r="BK100" s="317"/>
      <c r="BL100" s="317"/>
    </row>
    <row r="101" spans="2:64" s="312" customFormat="1" ht="30" customHeight="1" thickBot="1">
      <c r="B101" s="103"/>
      <c r="C101" s="103"/>
      <c r="F101" s="424" t="s">
        <v>108</v>
      </c>
      <c r="G101" s="434"/>
      <c r="H101" s="435"/>
      <c r="I101" s="701" t="s">
        <v>40</v>
      </c>
      <c r="J101" s="702"/>
      <c r="K101" s="702"/>
      <c r="L101" s="702"/>
      <c r="M101" s="702"/>
      <c r="N101" s="702"/>
      <c r="O101" s="702"/>
      <c r="P101" s="702"/>
      <c r="Q101" s="702"/>
      <c r="R101" s="702"/>
      <c r="S101" s="702"/>
      <c r="T101" s="702"/>
      <c r="U101" s="702"/>
      <c r="V101" s="703"/>
      <c r="W101" s="704"/>
      <c r="X101" s="598"/>
      <c r="Y101" s="581">
        <v>7</v>
      </c>
      <c r="Z101" s="582"/>
      <c r="AA101" s="581"/>
      <c r="AB101" s="582"/>
      <c r="AC101" s="286">
        <v>7</v>
      </c>
      <c r="AD101" s="285"/>
      <c r="AE101" s="563">
        <v>4</v>
      </c>
      <c r="AF101" s="596"/>
      <c r="AG101" s="561">
        <v>120</v>
      </c>
      <c r="AH101" s="572"/>
      <c r="AI101" s="561">
        <f t="shared" si="9"/>
        <v>72</v>
      </c>
      <c r="AJ101" s="576"/>
      <c r="AK101" s="561">
        <v>36</v>
      </c>
      <c r="AL101" s="572"/>
      <c r="AM101" s="561">
        <v>36</v>
      </c>
      <c r="AN101" s="572"/>
      <c r="AO101" s="561"/>
      <c r="AP101" s="572"/>
      <c r="AQ101" s="565">
        <f t="shared" si="10"/>
        <v>48</v>
      </c>
      <c r="AR101" s="583"/>
      <c r="AS101" s="561"/>
      <c r="AT101" s="586"/>
      <c r="AU101" s="575"/>
      <c r="AV101" s="572"/>
      <c r="AW101" s="561"/>
      <c r="AX101" s="586"/>
      <c r="AY101" s="575"/>
      <c r="AZ101" s="572"/>
      <c r="BA101" s="561"/>
      <c r="BB101" s="586"/>
      <c r="BC101" s="575"/>
      <c r="BD101" s="572"/>
      <c r="BE101" s="561">
        <v>4</v>
      </c>
      <c r="BF101" s="586"/>
      <c r="BG101" s="575"/>
      <c r="BH101" s="572"/>
      <c r="BJ101" s="320"/>
      <c r="BK101" s="317"/>
      <c r="BL101" s="317"/>
    </row>
    <row r="102" spans="2:64" s="312" customFormat="1" ht="33" customHeight="1" thickBot="1">
      <c r="B102" s="103"/>
      <c r="C102" s="103"/>
      <c r="F102" s="424" t="s">
        <v>109</v>
      </c>
      <c r="G102" s="434"/>
      <c r="H102" s="435"/>
      <c r="I102" s="701" t="s">
        <v>41</v>
      </c>
      <c r="J102" s="702"/>
      <c r="K102" s="702"/>
      <c r="L102" s="702"/>
      <c r="M102" s="702"/>
      <c r="N102" s="702"/>
      <c r="O102" s="702"/>
      <c r="P102" s="702"/>
      <c r="Q102" s="702"/>
      <c r="R102" s="702"/>
      <c r="S102" s="702"/>
      <c r="T102" s="702"/>
      <c r="U102" s="702"/>
      <c r="V102" s="703"/>
      <c r="W102" s="538"/>
      <c r="X102" s="537"/>
      <c r="Y102" s="581">
        <v>8</v>
      </c>
      <c r="Z102" s="582"/>
      <c r="AA102" s="581"/>
      <c r="AB102" s="582"/>
      <c r="AC102" s="581">
        <v>8</v>
      </c>
      <c r="AD102" s="582"/>
      <c r="AE102" s="674">
        <v>4</v>
      </c>
      <c r="AF102" s="675"/>
      <c r="AG102" s="581">
        <v>120</v>
      </c>
      <c r="AH102" s="582"/>
      <c r="AI102" s="561">
        <f t="shared" si="9"/>
        <v>54</v>
      </c>
      <c r="AJ102" s="576"/>
      <c r="AK102" s="581">
        <v>26</v>
      </c>
      <c r="AL102" s="582"/>
      <c r="AM102" s="581">
        <v>28</v>
      </c>
      <c r="AN102" s="582"/>
      <c r="AO102" s="581"/>
      <c r="AP102" s="582"/>
      <c r="AQ102" s="565">
        <f t="shared" si="10"/>
        <v>66</v>
      </c>
      <c r="AR102" s="583"/>
      <c r="AS102" s="581"/>
      <c r="AT102" s="584"/>
      <c r="AU102" s="585"/>
      <c r="AV102" s="582"/>
      <c r="AW102" s="581"/>
      <c r="AX102" s="584"/>
      <c r="AY102" s="585"/>
      <c r="AZ102" s="582"/>
      <c r="BA102" s="581"/>
      <c r="BB102" s="584"/>
      <c r="BC102" s="585"/>
      <c r="BD102" s="582"/>
      <c r="BE102" s="581"/>
      <c r="BF102" s="584"/>
      <c r="BG102" s="575">
        <v>6</v>
      </c>
      <c r="BH102" s="572"/>
      <c r="BJ102" s="320"/>
      <c r="BK102" s="317"/>
      <c r="BL102" s="317"/>
    </row>
    <row r="103" spans="2:64" s="312" customFormat="1" ht="33" customHeight="1" thickBot="1">
      <c r="B103" s="103"/>
      <c r="C103" s="103"/>
      <c r="F103" s="424" t="s">
        <v>110</v>
      </c>
      <c r="G103" s="434"/>
      <c r="H103" s="435"/>
      <c r="I103" s="701" t="s">
        <v>42</v>
      </c>
      <c r="J103" s="702"/>
      <c r="K103" s="702"/>
      <c r="L103" s="702"/>
      <c r="M103" s="702"/>
      <c r="N103" s="702"/>
      <c r="O103" s="702"/>
      <c r="P103" s="702"/>
      <c r="Q103" s="702"/>
      <c r="R103" s="702"/>
      <c r="S103" s="702"/>
      <c r="T103" s="702"/>
      <c r="U103" s="702"/>
      <c r="V103" s="703"/>
      <c r="W103" s="704"/>
      <c r="X103" s="537"/>
      <c r="Y103" s="561">
        <v>8</v>
      </c>
      <c r="Z103" s="572"/>
      <c r="AA103" s="561"/>
      <c r="AB103" s="572"/>
      <c r="AC103" s="561">
        <v>8</v>
      </c>
      <c r="AD103" s="572"/>
      <c r="AE103" s="563">
        <v>4</v>
      </c>
      <c r="AF103" s="596"/>
      <c r="AG103" s="561">
        <v>120</v>
      </c>
      <c r="AH103" s="572"/>
      <c r="AI103" s="561">
        <f t="shared" si="9"/>
        <v>54</v>
      </c>
      <c r="AJ103" s="576"/>
      <c r="AK103" s="561">
        <v>26</v>
      </c>
      <c r="AL103" s="572"/>
      <c r="AM103" s="561">
        <v>28</v>
      </c>
      <c r="AN103" s="572"/>
      <c r="AO103" s="561"/>
      <c r="AP103" s="572"/>
      <c r="AQ103" s="565">
        <f t="shared" si="10"/>
        <v>66</v>
      </c>
      <c r="AR103" s="583"/>
      <c r="AS103" s="561"/>
      <c r="AT103" s="586"/>
      <c r="AU103" s="575"/>
      <c r="AV103" s="572"/>
      <c r="AW103" s="561"/>
      <c r="AX103" s="586"/>
      <c r="AY103" s="575"/>
      <c r="AZ103" s="572"/>
      <c r="BA103" s="561"/>
      <c r="BB103" s="586"/>
      <c r="BC103" s="575"/>
      <c r="BD103" s="572"/>
      <c r="BE103" s="561"/>
      <c r="BF103" s="586"/>
      <c r="BG103" s="575">
        <v>6</v>
      </c>
      <c r="BH103" s="572"/>
      <c r="BJ103" s="320"/>
      <c r="BK103" s="317"/>
      <c r="BL103" s="317"/>
    </row>
    <row r="104" spans="2:64" s="312" customFormat="1" ht="30" customHeight="1" thickBot="1">
      <c r="B104" s="103"/>
      <c r="C104" s="103"/>
      <c r="F104" s="436" t="s">
        <v>111</v>
      </c>
      <c r="G104" s="437"/>
      <c r="H104" s="438"/>
      <c r="I104" s="701" t="s">
        <v>43</v>
      </c>
      <c r="J104" s="702"/>
      <c r="K104" s="702"/>
      <c r="L104" s="702"/>
      <c r="M104" s="702"/>
      <c r="N104" s="702"/>
      <c r="O104" s="702"/>
      <c r="P104" s="702"/>
      <c r="Q104" s="702"/>
      <c r="R104" s="702"/>
      <c r="S104" s="702"/>
      <c r="T104" s="702"/>
      <c r="U104" s="702"/>
      <c r="V104" s="703"/>
      <c r="W104" s="548"/>
      <c r="X104" s="631"/>
      <c r="Y104" s="548">
        <v>8</v>
      </c>
      <c r="Z104" s="631"/>
      <c r="AA104" s="548"/>
      <c r="AB104" s="631"/>
      <c r="AC104" s="548">
        <v>8</v>
      </c>
      <c r="AD104" s="631"/>
      <c r="AE104" s="635">
        <v>4</v>
      </c>
      <c r="AF104" s="673"/>
      <c r="AG104" s="548">
        <v>120</v>
      </c>
      <c r="AH104" s="631"/>
      <c r="AI104" s="561">
        <f t="shared" si="9"/>
        <v>54</v>
      </c>
      <c r="AJ104" s="576"/>
      <c r="AK104" s="548">
        <v>26</v>
      </c>
      <c r="AL104" s="631"/>
      <c r="AM104" s="548">
        <v>28</v>
      </c>
      <c r="AN104" s="631"/>
      <c r="AO104" s="548"/>
      <c r="AP104" s="631"/>
      <c r="AQ104" s="565">
        <f t="shared" si="10"/>
        <v>66</v>
      </c>
      <c r="AR104" s="583"/>
      <c r="AS104" s="548"/>
      <c r="AT104" s="667"/>
      <c r="AU104" s="557"/>
      <c r="AV104" s="631"/>
      <c r="AW104" s="548"/>
      <c r="AX104" s="667"/>
      <c r="AY104" s="557"/>
      <c r="AZ104" s="631"/>
      <c r="BA104" s="548"/>
      <c r="BB104" s="667"/>
      <c r="BC104" s="557"/>
      <c r="BD104" s="631"/>
      <c r="BE104" s="548"/>
      <c r="BF104" s="667"/>
      <c r="BG104" s="557">
        <v>6</v>
      </c>
      <c r="BH104" s="631"/>
      <c r="BJ104" s="320"/>
      <c r="BK104" s="317"/>
      <c r="BL104" s="317"/>
    </row>
    <row r="105" spans="2:64" s="312" customFormat="1" ht="24" customHeight="1" thickBot="1">
      <c r="B105" s="103"/>
      <c r="C105" s="103"/>
      <c r="F105" s="686" t="s">
        <v>117</v>
      </c>
      <c r="G105" s="687"/>
      <c r="H105" s="687"/>
      <c r="I105" s="687"/>
      <c r="J105" s="687"/>
      <c r="K105" s="687"/>
      <c r="L105" s="687"/>
      <c r="M105" s="687"/>
      <c r="N105" s="687"/>
      <c r="O105" s="687"/>
      <c r="P105" s="687"/>
      <c r="Q105" s="687"/>
      <c r="R105" s="687"/>
      <c r="S105" s="687"/>
      <c r="T105" s="687"/>
      <c r="U105" s="687"/>
      <c r="V105" s="688"/>
      <c r="W105" s="587"/>
      <c r="X105" s="662"/>
      <c r="Y105" s="587">
        <v>14</v>
      </c>
      <c r="Z105" s="662"/>
      <c r="AA105" s="587"/>
      <c r="AB105" s="662"/>
      <c r="AC105" s="685">
        <v>14</v>
      </c>
      <c r="AD105" s="662"/>
      <c r="AE105" s="587">
        <f>SUM(AE91:AE104)</f>
        <v>56</v>
      </c>
      <c r="AF105" s="679"/>
      <c r="AG105" s="587">
        <f>SUM(AG91:AG104)</f>
        <v>1680</v>
      </c>
      <c r="AH105" s="679"/>
      <c r="AI105" s="587">
        <f>SUM(AI91:AI104)</f>
        <v>954</v>
      </c>
      <c r="AJ105" s="679"/>
      <c r="AK105" s="587">
        <f>SUM(AK91:AK104)</f>
        <v>436</v>
      </c>
      <c r="AL105" s="679"/>
      <c r="AM105" s="587">
        <f>SUM(AM91:AM104)</f>
        <v>464</v>
      </c>
      <c r="AN105" s="679"/>
      <c r="AO105" s="587">
        <f>SUM(AO92:AO104)</f>
        <v>54</v>
      </c>
      <c r="AP105" s="679"/>
      <c r="AQ105" s="587">
        <f>SUM(AQ91:AQ104)</f>
        <v>726</v>
      </c>
      <c r="AR105" s="679"/>
      <c r="AS105" s="587"/>
      <c r="AT105" s="659"/>
      <c r="AU105" s="546"/>
      <c r="AV105" s="662"/>
      <c r="AW105" s="587"/>
      <c r="AX105" s="659"/>
      <c r="AY105" s="546"/>
      <c r="AZ105" s="662"/>
      <c r="BA105" s="587">
        <f>SUM(BA91:BA104)</f>
        <v>16</v>
      </c>
      <c r="BB105" s="659"/>
      <c r="BC105" s="546">
        <f>SUM(BC91:BC104)</f>
        <v>16</v>
      </c>
      <c r="BD105" s="662"/>
      <c r="BE105" s="587">
        <f>SUM(BE91:BE104)</f>
        <v>12</v>
      </c>
      <c r="BF105" s="659"/>
      <c r="BG105" s="546">
        <f>SUM(BG102:BG104)</f>
        <v>18</v>
      </c>
      <c r="BH105" s="662"/>
      <c r="BI105" s="103"/>
      <c r="BJ105" s="12"/>
      <c r="BK105" s="287"/>
      <c r="BL105" s="287"/>
    </row>
    <row r="106" spans="6:64" s="103" customFormat="1" ht="24.75" customHeight="1" thickBot="1">
      <c r="F106" s="695" t="s">
        <v>118</v>
      </c>
      <c r="G106" s="696"/>
      <c r="H106" s="696"/>
      <c r="I106" s="696"/>
      <c r="J106" s="696"/>
      <c r="K106" s="696"/>
      <c r="L106" s="696"/>
      <c r="M106" s="696"/>
      <c r="N106" s="696"/>
      <c r="O106" s="696"/>
      <c r="P106" s="696"/>
      <c r="Q106" s="696"/>
      <c r="R106" s="696"/>
      <c r="S106" s="696"/>
      <c r="T106" s="696"/>
      <c r="U106" s="696"/>
      <c r="V106" s="697"/>
      <c r="W106" s="599">
        <f>W89+W105</f>
        <v>0</v>
      </c>
      <c r="X106" s="645"/>
      <c r="Y106" s="599">
        <f>Y89+Y105</f>
        <v>16</v>
      </c>
      <c r="Z106" s="645"/>
      <c r="AA106" s="599"/>
      <c r="AB106" s="645"/>
      <c r="AC106" s="599">
        <f>AC89+AC105</f>
        <v>16</v>
      </c>
      <c r="AD106" s="645"/>
      <c r="AE106" s="599">
        <f>AE89+AE105</f>
        <v>60</v>
      </c>
      <c r="AF106" s="645"/>
      <c r="AG106" s="599">
        <f>AG89+AG105</f>
        <v>1800</v>
      </c>
      <c r="AH106" s="600"/>
      <c r="AI106" s="599">
        <f>AI89+AI105</f>
        <v>1026</v>
      </c>
      <c r="AJ106" s="600"/>
      <c r="AK106" s="599">
        <f>AK89+AK105</f>
        <v>472</v>
      </c>
      <c r="AL106" s="600"/>
      <c r="AM106" s="599">
        <f>AM89+AM105</f>
        <v>500</v>
      </c>
      <c r="AN106" s="600"/>
      <c r="AO106" s="599">
        <f>AO105</f>
        <v>54</v>
      </c>
      <c r="AP106" s="600"/>
      <c r="AQ106" s="599">
        <f>AQ89+AQ105</f>
        <v>774</v>
      </c>
      <c r="AR106" s="600"/>
      <c r="AS106" s="322"/>
      <c r="AT106" s="323"/>
      <c r="AU106" s="324"/>
      <c r="AV106" s="325"/>
      <c r="AW106" s="810">
        <f>AW89+AW105</f>
        <v>2</v>
      </c>
      <c r="AX106" s="811"/>
      <c r="AY106" s="807">
        <f>AY89+AY105</f>
        <v>2</v>
      </c>
      <c r="AZ106" s="808"/>
      <c r="BA106" s="810">
        <f>BA89+BA105</f>
        <v>16</v>
      </c>
      <c r="BB106" s="811"/>
      <c r="BC106" s="807">
        <f>BC89+BC105</f>
        <v>16</v>
      </c>
      <c r="BD106" s="808"/>
      <c r="BE106" s="810">
        <f>BE89+BE105</f>
        <v>12</v>
      </c>
      <c r="BF106" s="811"/>
      <c r="BG106" s="807">
        <f>BG89+BG105</f>
        <v>18</v>
      </c>
      <c r="BH106" s="808"/>
      <c r="BI106" s="326"/>
      <c r="BJ106" s="307"/>
      <c r="BK106" s="287"/>
      <c r="BL106" s="287"/>
    </row>
    <row r="107" spans="2:64" s="327" customFormat="1" ht="25.5" customHeight="1" thickBot="1">
      <c r="B107" s="340"/>
      <c r="C107" s="340"/>
      <c r="D107" s="328"/>
      <c r="E107" s="328"/>
      <c r="F107" s="692" t="s">
        <v>119</v>
      </c>
      <c r="G107" s="693"/>
      <c r="H107" s="693"/>
      <c r="I107" s="693"/>
      <c r="J107" s="693"/>
      <c r="K107" s="693"/>
      <c r="L107" s="693"/>
      <c r="M107" s="693"/>
      <c r="N107" s="693"/>
      <c r="O107" s="693"/>
      <c r="P107" s="693"/>
      <c r="Q107" s="693"/>
      <c r="R107" s="693"/>
      <c r="S107" s="693"/>
      <c r="T107" s="693"/>
      <c r="U107" s="693"/>
      <c r="V107" s="694"/>
      <c r="W107" s="676">
        <f>W84+W106</f>
        <v>18</v>
      </c>
      <c r="X107" s="678"/>
      <c r="Y107" s="676">
        <f>Y84+Y106</f>
        <v>38</v>
      </c>
      <c r="Z107" s="678"/>
      <c r="AA107" s="676">
        <f>AA84+AA106</f>
        <v>1</v>
      </c>
      <c r="AB107" s="678"/>
      <c r="AC107" s="676">
        <f>AC84+AC106</f>
        <v>56</v>
      </c>
      <c r="AD107" s="678"/>
      <c r="AE107" s="676">
        <f>AE84+AE106</f>
        <v>240</v>
      </c>
      <c r="AF107" s="677"/>
      <c r="AG107" s="676">
        <f>AG84+AG106</f>
        <v>7200</v>
      </c>
      <c r="AH107" s="677"/>
      <c r="AI107" s="676">
        <f>AI84+AI106</f>
        <v>3852</v>
      </c>
      <c r="AJ107" s="677"/>
      <c r="AK107" s="676">
        <f>AK84+AK106</f>
        <v>1642</v>
      </c>
      <c r="AL107" s="677"/>
      <c r="AM107" s="676">
        <f>AM84+AM106</f>
        <v>2014</v>
      </c>
      <c r="AN107" s="677"/>
      <c r="AO107" s="676">
        <f>AO84+AO106</f>
        <v>196</v>
      </c>
      <c r="AP107" s="677"/>
      <c r="AQ107" s="676">
        <f>AQ84+AQ106</f>
        <v>3348</v>
      </c>
      <c r="AR107" s="677"/>
      <c r="AS107" s="660">
        <f>AS106+AS84</f>
        <v>30</v>
      </c>
      <c r="AT107" s="661"/>
      <c r="AU107" s="665">
        <f>AU106+AU84</f>
        <v>30</v>
      </c>
      <c r="AV107" s="666"/>
      <c r="AW107" s="813">
        <f>AW84+AW106</f>
        <v>31</v>
      </c>
      <c r="AX107" s="661"/>
      <c r="AY107" s="665">
        <f>AY84+AY106</f>
        <v>27</v>
      </c>
      <c r="AZ107" s="812"/>
      <c r="BA107" s="660">
        <f>BA84+BA106</f>
        <v>28</v>
      </c>
      <c r="BB107" s="661"/>
      <c r="BC107" s="665">
        <f>BC84+BC106</f>
        <v>27</v>
      </c>
      <c r="BD107" s="812"/>
      <c r="BE107" s="660">
        <f>BE84+BE106</f>
        <v>28</v>
      </c>
      <c r="BF107" s="661"/>
      <c r="BG107" s="665">
        <f>BG84+BG106</f>
        <v>26</v>
      </c>
      <c r="BH107" s="666"/>
      <c r="BI107" s="329"/>
      <c r="BJ107" s="330"/>
      <c r="BK107" s="287"/>
      <c r="BL107" s="287"/>
    </row>
    <row r="108" spans="4:64" s="327" customFormat="1" ht="25.5" customHeight="1" thickBot="1">
      <c r="D108" s="328"/>
      <c r="E108" s="328"/>
      <c r="F108" s="331"/>
      <c r="G108" s="332"/>
      <c r="H108" s="332"/>
      <c r="I108" s="332"/>
      <c r="J108" s="332"/>
      <c r="K108" s="332"/>
      <c r="L108" s="332"/>
      <c r="M108" s="332"/>
      <c r="N108" s="332"/>
      <c r="O108" s="332"/>
      <c r="P108" s="332"/>
      <c r="Q108" s="332"/>
      <c r="R108" s="332"/>
      <c r="S108" s="332"/>
      <c r="T108" s="332"/>
      <c r="U108" s="332"/>
      <c r="V108" s="333"/>
      <c r="W108" s="670" t="s">
        <v>112</v>
      </c>
      <c r="X108" s="671"/>
      <c r="Y108" s="671"/>
      <c r="Z108" s="671"/>
      <c r="AA108" s="671"/>
      <c r="AB108" s="671"/>
      <c r="AC108" s="671"/>
      <c r="AD108" s="671"/>
      <c r="AE108" s="671"/>
      <c r="AF108" s="671"/>
      <c r="AG108" s="671"/>
      <c r="AH108" s="671"/>
      <c r="AI108" s="671"/>
      <c r="AJ108" s="671"/>
      <c r="AK108" s="671"/>
      <c r="AL108" s="671"/>
      <c r="AM108" s="671"/>
      <c r="AN108" s="671"/>
      <c r="AO108" s="671"/>
      <c r="AP108" s="671"/>
      <c r="AQ108" s="671"/>
      <c r="AR108" s="672"/>
      <c r="AS108" s="542">
        <v>3</v>
      </c>
      <c r="AT108" s="663"/>
      <c r="AU108" s="540">
        <v>3</v>
      </c>
      <c r="AV108" s="664"/>
      <c r="AW108" s="542">
        <v>2</v>
      </c>
      <c r="AX108" s="663"/>
      <c r="AY108" s="540">
        <v>2</v>
      </c>
      <c r="AZ108" s="664"/>
      <c r="BA108" s="542">
        <v>2</v>
      </c>
      <c r="BB108" s="809"/>
      <c r="BC108" s="540">
        <v>2</v>
      </c>
      <c r="BD108" s="806"/>
      <c r="BE108" s="542">
        <v>2</v>
      </c>
      <c r="BF108" s="809"/>
      <c r="BG108" s="540">
        <v>2</v>
      </c>
      <c r="BH108" s="806"/>
      <c r="BI108" s="334"/>
      <c r="BJ108" s="335"/>
      <c r="BK108" s="336"/>
      <c r="BL108" s="336"/>
    </row>
    <row r="109" spans="6:64" s="327" customFormat="1" ht="25.5" customHeight="1" thickBot="1">
      <c r="F109" s="337"/>
      <c r="G109" s="338"/>
      <c r="H109" s="338"/>
      <c r="I109" s="338"/>
      <c r="J109" s="338"/>
      <c r="K109" s="338"/>
      <c r="L109" s="338"/>
      <c r="M109" s="338"/>
      <c r="N109" s="338"/>
      <c r="O109" s="338"/>
      <c r="P109" s="338"/>
      <c r="Q109" s="338"/>
      <c r="R109" s="338"/>
      <c r="S109" s="338"/>
      <c r="T109" s="338"/>
      <c r="U109" s="338"/>
      <c r="V109" s="332"/>
      <c r="W109" s="698" t="s">
        <v>113</v>
      </c>
      <c r="X109" s="699"/>
      <c r="Y109" s="699"/>
      <c r="Z109" s="699"/>
      <c r="AA109" s="699"/>
      <c r="AB109" s="699"/>
      <c r="AC109" s="699"/>
      <c r="AD109" s="699"/>
      <c r="AE109" s="699"/>
      <c r="AF109" s="699"/>
      <c r="AG109" s="699"/>
      <c r="AH109" s="699"/>
      <c r="AI109" s="699"/>
      <c r="AJ109" s="699"/>
      <c r="AK109" s="699"/>
      <c r="AL109" s="699"/>
      <c r="AM109" s="699"/>
      <c r="AN109" s="699"/>
      <c r="AO109" s="699"/>
      <c r="AP109" s="699"/>
      <c r="AQ109" s="699"/>
      <c r="AR109" s="700"/>
      <c r="AS109" s="542">
        <v>3</v>
      </c>
      <c r="AT109" s="663"/>
      <c r="AU109" s="540">
        <v>5</v>
      </c>
      <c r="AV109" s="664"/>
      <c r="AW109" s="542">
        <v>5</v>
      </c>
      <c r="AX109" s="663"/>
      <c r="AY109" s="540">
        <v>6</v>
      </c>
      <c r="AZ109" s="806"/>
      <c r="BA109" s="542">
        <v>5</v>
      </c>
      <c r="BB109" s="809"/>
      <c r="BC109" s="540">
        <v>5</v>
      </c>
      <c r="BD109" s="806"/>
      <c r="BE109" s="542">
        <v>5</v>
      </c>
      <c r="BF109" s="809"/>
      <c r="BG109" s="540">
        <v>4</v>
      </c>
      <c r="BH109" s="806"/>
      <c r="BI109" s="334"/>
      <c r="BJ109" s="336"/>
      <c r="BK109" s="336"/>
      <c r="BL109" s="336"/>
    </row>
    <row r="110" spans="6:64" s="327" customFormat="1" ht="25.5" customHeight="1" thickBot="1">
      <c r="F110" s="339"/>
      <c r="G110" s="339"/>
      <c r="H110" s="339"/>
      <c r="I110" s="339"/>
      <c r="J110" s="339"/>
      <c r="K110" s="339"/>
      <c r="L110" s="339"/>
      <c r="M110" s="339"/>
      <c r="N110" s="339"/>
      <c r="O110" s="339"/>
      <c r="P110" s="332"/>
      <c r="Q110" s="332"/>
      <c r="R110" s="332"/>
      <c r="S110" s="332"/>
      <c r="T110" s="332"/>
      <c r="U110" s="332"/>
      <c r="V110" s="332"/>
      <c r="W110" s="670" t="s">
        <v>114</v>
      </c>
      <c r="X110" s="671"/>
      <c r="Y110" s="671"/>
      <c r="Z110" s="671"/>
      <c r="AA110" s="671"/>
      <c r="AB110" s="671"/>
      <c r="AC110" s="671"/>
      <c r="AD110" s="671"/>
      <c r="AE110" s="671"/>
      <c r="AF110" s="671"/>
      <c r="AG110" s="671"/>
      <c r="AH110" s="671"/>
      <c r="AI110" s="671"/>
      <c r="AJ110" s="671"/>
      <c r="AK110" s="671"/>
      <c r="AL110" s="671"/>
      <c r="AM110" s="671"/>
      <c r="AN110" s="671"/>
      <c r="AO110" s="671"/>
      <c r="AP110" s="671"/>
      <c r="AQ110" s="671"/>
      <c r="AR110" s="672"/>
      <c r="AS110" s="542"/>
      <c r="AT110" s="543"/>
      <c r="AU110" s="540"/>
      <c r="AV110" s="544"/>
      <c r="AW110" s="542"/>
      <c r="AX110" s="543"/>
      <c r="AY110" s="540"/>
      <c r="AZ110" s="541"/>
      <c r="BA110" s="542"/>
      <c r="BB110" s="545"/>
      <c r="BC110" s="540"/>
      <c r="BD110" s="541"/>
      <c r="BE110" s="542"/>
      <c r="BF110" s="545"/>
      <c r="BG110" s="540"/>
      <c r="BH110" s="541"/>
      <c r="BI110" s="334"/>
      <c r="BJ110" s="336"/>
      <c r="BK110" s="336"/>
      <c r="BL110" s="336"/>
    </row>
    <row r="111" spans="6:64" s="327" customFormat="1" ht="24" customHeight="1" thickBot="1">
      <c r="F111" s="340"/>
      <c r="G111" s="340"/>
      <c r="H111" s="340"/>
      <c r="I111" s="340"/>
      <c r="J111" s="340"/>
      <c r="K111" s="340"/>
      <c r="L111" s="340"/>
      <c r="M111" s="340"/>
      <c r="N111" s="340"/>
      <c r="O111" s="340"/>
      <c r="P111" s="332"/>
      <c r="Q111" s="332"/>
      <c r="R111" s="332"/>
      <c r="S111" s="332"/>
      <c r="T111" s="332"/>
      <c r="U111" s="332"/>
      <c r="V111" s="332"/>
      <c r="W111" s="689" t="s">
        <v>115</v>
      </c>
      <c r="X111" s="690"/>
      <c r="Y111" s="690"/>
      <c r="Z111" s="690"/>
      <c r="AA111" s="690"/>
      <c r="AB111" s="690"/>
      <c r="AC111" s="690"/>
      <c r="AD111" s="690"/>
      <c r="AE111" s="690"/>
      <c r="AF111" s="690"/>
      <c r="AG111" s="690"/>
      <c r="AH111" s="690"/>
      <c r="AI111" s="690"/>
      <c r="AJ111" s="690"/>
      <c r="AK111" s="690"/>
      <c r="AL111" s="690"/>
      <c r="AM111" s="690"/>
      <c r="AN111" s="690"/>
      <c r="AO111" s="690"/>
      <c r="AP111" s="690"/>
      <c r="AQ111" s="690"/>
      <c r="AR111" s="691"/>
      <c r="AS111" s="542"/>
      <c r="AT111" s="543"/>
      <c r="AU111" s="540"/>
      <c r="AV111" s="544"/>
      <c r="AW111" s="542"/>
      <c r="AX111" s="543"/>
      <c r="AY111" s="540"/>
      <c r="AZ111" s="541"/>
      <c r="BA111" s="542"/>
      <c r="BB111" s="545"/>
      <c r="BC111" s="540">
        <v>1</v>
      </c>
      <c r="BD111" s="541"/>
      <c r="BE111" s="542"/>
      <c r="BF111" s="545"/>
      <c r="BG111" s="540"/>
      <c r="BH111" s="541"/>
      <c r="BI111" s="336"/>
      <c r="BJ111" s="336"/>
      <c r="BK111" s="336"/>
      <c r="BL111" s="336"/>
    </row>
    <row r="112" spans="1:66" s="342" customFormat="1" ht="19.5" customHeight="1" thickBot="1">
      <c r="A112" s="341"/>
      <c r="F112" s="343"/>
      <c r="G112" s="343"/>
      <c r="H112" s="343"/>
      <c r="I112" s="343"/>
      <c r="J112" s="343"/>
      <c r="K112" s="343"/>
      <c r="L112" s="343"/>
      <c r="M112" s="343"/>
      <c r="N112" s="343"/>
      <c r="O112" s="343"/>
      <c r="P112" s="344"/>
      <c r="Q112" s="344"/>
      <c r="R112" s="344"/>
      <c r="S112" s="344"/>
      <c r="T112" s="344"/>
      <c r="U112" s="344"/>
      <c r="V112" s="344"/>
      <c r="W112" s="344"/>
      <c r="X112" s="344"/>
      <c r="Y112" s="344"/>
      <c r="Z112" s="344"/>
      <c r="AA112" s="344"/>
      <c r="AB112" s="344"/>
      <c r="AC112" s="344"/>
      <c r="AD112" s="344"/>
      <c r="AE112" s="344"/>
      <c r="AF112" s="344"/>
      <c r="AG112" s="344"/>
      <c r="AH112" s="344"/>
      <c r="AI112" s="344"/>
      <c r="AJ112" s="344"/>
      <c r="AK112" s="344"/>
      <c r="AL112" s="344"/>
      <c r="AM112" s="344"/>
      <c r="AN112" s="344"/>
      <c r="AO112" s="344"/>
      <c r="AP112" s="344"/>
      <c r="AQ112" s="344"/>
      <c r="AR112" s="344"/>
      <c r="AS112" s="345"/>
      <c r="AT112" s="345"/>
      <c r="AU112" s="345"/>
      <c r="AV112" s="345"/>
      <c r="AW112" s="345"/>
      <c r="AX112" s="345"/>
      <c r="AY112" s="345"/>
      <c r="AZ112" s="345"/>
      <c r="BA112" s="345"/>
      <c r="BB112" s="345"/>
      <c r="BC112" s="345"/>
      <c r="BD112" s="345"/>
      <c r="BE112" s="345"/>
      <c r="BF112" s="345"/>
      <c r="BG112" s="345"/>
      <c r="BH112" s="345"/>
      <c r="BI112" s="336"/>
      <c r="BJ112" s="336"/>
      <c r="BK112" s="336"/>
      <c r="BL112" s="336"/>
      <c r="BM112" s="327"/>
      <c r="BN112" s="327"/>
    </row>
    <row r="113" spans="1:64" s="343" customFormat="1" ht="26.25" customHeight="1" thickBot="1">
      <c r="A113" s="346"/>
      <c r="F113" s="347"/>
      <c r="G113" s="348" t="s">
        <v>116</v>
      </c>
      <c r="H113" s="349"/>
      <c r="I113" s="349"/>
      <c r="J113" s="349"/>
      <c r="K113" s="349"/>
      <c r="L113" s="349"/>
      <c r="M113" s="349"/>
      <c r="N113" s="349"/>
      <c r="O113" s="349"/>
      <c r="P113" s="349"/>
      <c r="Q113" s="349"/>
      <c r="R113" s="349"/>
      <c r="S113" s="349"/>
      <c r="T113" s="349"/>
      <c r="U113" s="349"/>
      <c r="V113" s="349"/>
      <c r="W113" s="349"/>
      <c r="X113" s="349"/>
      <c r="Y113" s="349"/>
      <c r="Z113" s="349"/>
      <c r="AA113" s="349"/>
      <c r="AB113" s="349"/>
      <c r="AC113" s="349"/>
      <c r="AD113" s="349"/>
      <c r="AE113" s="349"/>
      <c r="AF113" s="349"/>
      <c r="AG113" s="349"/>
      <c r="AH113" s="349"/>
      <c r="AI113" s="349"/>
      <c r="AJ113" s="349"/>
      <c r="AK113" s="350" t="s">
        <v>120</v>
      </c>
      <c r="AL113" s="351"/>
      <c r="AM113" s="351"/>
      <c r="AN113" s="351"/>
      <c r="AO113" s="351"/>
      <c r="AP113" s="351"/>
      <c r="AQ113" s="351"/>
      <c r="AR113" s="351"/>
      <c r="AS113" s="351"/>
      <c r="AT113" s="351"/>
      <c r="AU113" s="351"/>
      <c r="AV113" s="351"/>
      <c r="AW113" s="351"/>
      <c r="AX113" s="351"/>
      <c r="AY113" s="351"/>
      <c r="AZ113" s="351"/>
      <c r="BA113" s="351"/>
      <c r="BB113" s="351"/>
      <c r="BC113" s="351"/>
      <c r="BD113" s="351"/>
      <c r="BE113" s="351"/>
      <c r="BF113" s="351"/>
      <c r="BG113" s="351"/>
      <c r="BH113" s="352"/>
      <c r="BI113" s="353"/>
      <c r="BJ113" s="335"/>
      <c r="BK113" s="335"/>
      <c r="BL113" s="335"/>
    </row>
    <row r="114" spans="1:65" s="334" customFormat="1" ht="15" customHeight="1">
      <c r="A114" s="354"/>
      <c r="B114" s="144"/>
      <c r="C114" s="144"/>
      <c r="D114" s="144"/>
      <c r="E114" s="144"/>
      <c r="F114" s="355"/>
      <c r="G114" s="355"/>
      <c r="H114" s="355"/>
      <c r="I114" s="356"/>
      <c r="J114" s="356"/>
      <c r="K114" s="356"/>
      <c r="L114" s="356"/>
      <c r="M114" s="356"/>
      <c r="N114" s="356"/>
      <c r="O114" s="356"/>
      <c r="P114" s="356"/>
      <c r="Q114" s="356"/>
      <c r="R114" s="356"/>
      <c r="S114" s="356"/>
      <c r="T114" s="356"/>
      <c r="U114" s="356"/>
      <c r="V114" s="356"/>
      <c r="W114" s="345"/>
      <c r="X114" s="345"/>
      <c r="Y114" s="357"/>
      <c r="Z114" s="357"/>
      <c r="AA114" s="345"/>
      <c r="AB114" s="345"/>
      <c r="AC114" s="345"/>
      <c r="AD114" s="345"/>
      <c r="AE114" s="345"/>
      <c r="AF114" s="345"/>
      <c r="AG114" s="345"/>
      <c r="AH114" s="345"/>
      <c r="AI114" s="345"/>
      <c r="AJ114" s="345"/>
      <c r="AK114" s="345"/>
      <c r="AL114" s="345"/>
      <c r="AM114" s="345"/>
      <c r="AN114" s="345"/>
      <c r="AO114" s="345"/>
      <c r="AP114" s="345"/>
      <c r="AQ114" s="345"/>
      <c r="AR114" s="345"/>
      <c r="AS114" s="358"/>
      <c r="AT114" s="358"/>
      <c r="AU114" s="358"/>
      <c r="AV114" s="358"/>
      <c r="AW114" s="358"/>
      <c r="AX114" s="358"/>
      <c r="AY114" s="358"/>
      <c r="AZ114" s="358"/>
      <c r="BA114" s="358"/>
      <c r="BB114" s="358"/>
      <c r="BC114" s="358"/>
      <c r="BD114" s="358"/>
      <c r="BE114" s="358"/>
      <c r="BF114" s="358"/>
      <c r="BG114" s="358"/>
      <c r="BH114" s="358"/>
      <c r="BI114" s="336"/>
      <c r="BJ114" s="336"/>
      <c r="BK114" s="336"/>
      <c r="BL114" s="336"/>
      <c r="BM114" s="144"/>
    </row>
    <row r="115" spans="6:60" s="327" customFormat="1" ht="25.5" customHeight="1">
      <c r="F115" s="340"/>
      <c r="G115" s="340"/>
      <c r="H115" s="340"/>
      <c r="I115" s="359"/>
      <c r="J115" s="359"/>
      <c r="K115" s="359"/>
      <c r="L115" s="71" t="s">
        <v>131</v>
      </c>
      <c r="M115" s="71"/>
      <c r="N115" s="71"/>
      <c r="O115" s="71"/>
      <c r="P115" s="71"/>
      <c r="Q115" s="71"/>
      <c r="R115" s="71"/>
      <c r="S115" s="683"/>
      <c r="T115" s="684"/>
      <c r="U115" s="684"/>
      <c r="V115" s="684"/>
      <c r="W115" s="684"/>
      <c r="X115" s="684"/>
      <c r="Y115" s="684"/>
      <c r="Z115" s="360"/>
      <c r="AA115" s="360"/>
      <c r="AB115" s="361" t="s">
        <v>9</v>
      </c>
      <c r="AC115" s="681" t="s">
        <v>133</v>
      </c>
      <c r="AD115" s="682"/>
      <c r="AE115" s="682"/>
      <c r="AF115" s="682"/>
      <c r="AG115" s="682"/>
      <c r="AH115" s="682"/>
      <c r="AI115" s="682"/>
      <c r="AJ115" s="359"/>
      <c r="AK115" s="359"/>
      <c r="AL115" s="359"/>
      <c r="AM115" s="359"/>
      <c r="AN115" s="359"/>
      <c r="AO115" s="359"/>
      <c r="AP115" s="359"/>
      <c r="AQ115" s="359"/>
      <c r="AR115" s="359"/>
      <c r="AS115" s="359"/>
      <c r="AT115" s="359"/>
      <c r="AU115" s="359"/>
      <c r="AV115" s="359"/>
      <c r="AW115" s="359"/>
      <c r="AX115" s="359"/>
      <c r="AY115" s="359"/>
      <c r="AZ115" s="359"/>
      <c r="BA115" s="359"/>
      <c r="BB115" s="359"/>
      <c r="BC115" s="359"/>
      <c r="BD115" s="359"/>
      <c r="BE115" s="359"/>
      <c r="BF115" s="359"/>
      <c r="BG115" s="359"/>
      <c r="BH115" s="359"/>
    </row>
    <row r="116" spans="6:64" s="327" customFormat="1" ht="19.5" customHeight="1">
      <c r="F116" s="362"/>
      <c r="G116" s="363"/>
      <c r="H116" s="363"/>
      <c r="I116" s="364"/>
      <c r="J116" s="364"/>
      <c r="K116" s="364"/>
      <c r="L116" s="354"/>
      <c r="M116" s="354"/>
      <c r="N116" s="365"/>
      <c r="O116" s="144"/>
      <c r="P116" s="144"/>
      <c r="Q116" s="144"/>
      <c r="R116" s="366"/>
      <c r="S116" s="367"/>
      <c r="T116" s="367"/>
      <c r="U116" s="367"/>
      <c r="V116" s="367"/>
      <c r="W116" s="143"/>
      <c r="X116" s="340"/>
      <c r="Y116" s="340"/>
      <c r="Z116" s="144"/>
      <c r="AA116" s="144"/>
      <c r="AB116" s="368"/>
      <c r="AC116" s="368"/>
      <c r="AD116" s="368"/>
      <c r="AE116" s="368"/>
      <c r="AF116" s="368"/>
      <c r="AG116" s="368"/>
      <c r="AH116" s="368"/>
      <c r="AI116" s="369"/>
      <c r="AJ116" s="364"/>
      <c r="AK116" s="364"/>
      <c r="AL116" s="364"/>
      <c r="AM116" s="364"/>
      <c r="AN116" s="364"/>
      <c r="AO116" s="364"/>
      <c r="AP116" s="364"/>
      <c r="AQ116" s="364"/>
      <c r="AR116" s="364"/>
      <c r="AS116" s="364"/>
      <c r="AT116" s="364"/>
      <c r="AU116" s="364"/>
      <c r="AV116" s="364"/>
      <c r="AW116" s="364"/>
      <c r="AX116" s="364"/>
      <c r="AY116" s="364"/>
      <c r="AZ116" s="364"/>
      <c r="BA116" s="364"/>
      <c r="BB116" s="364"/>
      <c r="BC116" s="364"/>
      <c r="BD116" s="364"/>
      <c r="BE116" s="364"/>
      <c r="BF116" s="364"/>
      <c r="BG116" s="364"/>
      <c r="BH116" s="364"/>
      <c r="BI116" s="370"/>
      <c r="BJ116" s="370"/>
      <c r="BK116" s="370"/>
      <c r="BL116" s="370"/>
    </row>
    <row r="117" spans="6:64" s="327" customFormat="1" ht="37.5" customHeight="1">
      <c r="F117" s="346"/>
      <c r="G117" s="343"/>
      <c r="H117" s="343"/>
      <c r="I117" s="362"/>
      <c r="J117" s="363"/>
      <c r="K117" s="363"/>
      <c r="L117" s="71" t="s">
        <v>132</v>
      </c>
      <c r="M117" s="71"/>
      <c r="N117" s="71"/>
      <c r="O117" s="71"/>
      <c r="P117" s="71"/>
      <c r="Q117" s="71"/>
      <c r="R117" s="71"/>
      <c r="S117" s="71"/>
      <c r="T117" s="71"/>
      <c r="U117" s="371"/>
      <c r="V117" s="371"/>
      <c r="W117" s="371"/>
      <c r="X117" s="372"/>
      <c r="Y117" s="373"/>
      <c r="Z117" s="360"/>
      <c r="AA117" s="360"/>
      <c r="AB117" s="361" t="s">
        <v>9</v>
      </c>
      <c r="AC117" s="680" t="s">
        <v>134</v>
      </c>
      <c r="AD117" s="680"/>
      <c r="AE117" s="680"/>
      <c r="AF117" s="680"/>
      <c r="AG117" s="680"/>
      <c r="AH117" s="680"/>
      <c r="AI117" s="361" t="s">
        <v>9</v>
      </c>
      <c r="AJ117" s="374"/>
      <c r="AK117" s="375"/>
      <c r="AL117" s="375"/>
      <c r="AM117" s="376" t="s">
        <v>135</v>
      </c>
      <c r="AN117" s="376"/>
      <c r="AO117" s="376"/>
      <c r="AP117" s="376"/>
      <c r="AQ117" s="376"/>
      <c r="AR117" s="376"/>
      <c r="AS117" s="376"/>
      <c r="AT117" s="376"/>
      <c r="AU117" s="377"/>
      <c r="AV117" s="377"/>
      <c r="AW117" s="377"/>
      <c r="AX117" s="378"/>
      <c r="AY117" s="378"/>
      <c r="AZ117" s="379"/>
      <c r="BA117" s="380"/>
      <c r="BB117" s="815" t="s">
        <v>136</v>
      </c>
      <c r="BC117" s="816"/>
      <c r="BD117" s="816"/>
      <c r="BE117" s="816"/>
      <c r="BF117" s="816"/>
      <c r="BG117" s="816"/>
      <c r="BH117" s="816"/>
      <c r="BI117" s="381"/>
      <c r="BJ117" s="382"/>
      <c r="BK117" s="383"/>
      <c r="BL117" s="384"/>
    </row>
    <row r="118" spans="6:64" s="327" customFormat="1" ht="18" customHeight="1">
      <c r="F118" s="346"/>
      <c r="G118" s="343"/>
      <c r="H118" s="343"/>
      <c r="I118" s="385"/>
      <c r="J118" s="386"/>
      <c r="K118" s="386"/>
      <c r="L118" s="387"/>
      <c r="M118" s="387"/>
      <c r="N118" s="387"/>
      <c r="O118" s="387"/>
      <c r="P118" s="387"/>
      <c r="Q118" s="387"/>
      <c r="R118" s="387"/>
      <c r="S118" s="387"/>
      <c r="T118" s="387"/>
      <c r="U118" s="380"/>
      <c r="V118" s="380"/>
      <c r="W118" s="380"/>
      <c r="X118" s="388"/>
      <c r="Y118" s="389"/>
      <c r="Z118" s="389"/>
      <c r="AA118" s="389"/>
      <c r="AB118" s="390"/>
      <c r="AC118" s="391"/>
      <c r="AD118" s="391"/>
      <c r="AE118" s="391"/>
      <c r="AF118" s="391"/>
      <c r="AG118" s="391"/>
      <c r="AH118" s="391"/>
      <c r="AI118" s="390"/>
      <c r="AJ118" s="374"/>
      <c r="AK118" s="375"/>
      <c r="AL118" s="375"/>
      <c r="AM118" s="392"/>
      <c r="AN118" s="392"/>
      <c r="AO118" s="392"/>
      <c r="AP118" s="392"/>
      <c r="AQ118" s="392"/>
      <c r="AR118" s="392"/>
      <c r="AS118" s="392"/>
      <c r="AT118" s="392"/>
      <c r="AU118" s="392"/>
      <c r="AV118" s="392"/>
      <c r="AW118" s="392"/>
      <c r="AX118" s="379"/>
      <c r="AY118" s="379"/>
      <c r="AZ118" s="379"/>
      <c r="BA118" s="380"/>
      <c r="BB118" s="380"/>
      <c r="BC118" s="393"/>
      <c r="BD118" s="388"/>
      <c r="BE118" s="340"/>
      <c r="BF118" s="71"/>
      <c r="BG118" s="71"/>
      <c r="BH118" s="71"/>
      <c r="BI118" s="381"/>
      <c r="BJ118" s="382"/>
      <c r="BK118" s="383"/>
      <c r="BL118" s="384"/>
    </row>
    <row r="119" spans="1:64" s="334" customFormat="1" ht="19.5" customHeight="1">
      <c r="A119" s="394"/>
      <c r="B119" s="395"/>
      <c r="C119" s="395"/>
      <c r="D119" s="396"/>
      <c r="E119" s="396"/>
      <c r="F119" s="385"/>
      <c r="G119" s="95"/>
      <c r="H119" s="95"/>
      <c r="AD119" s="95"/>
      <c r="AE119" s="95"/>
      <c r="AF119" s="95"/>
      <c r="AG119" s="144"/>
      <c r="AH119" s="144"/>
      <c r="AI119" s="397"/>
      <c r="AJ119" s="397"/>
      <c r="AK119" s="397"/>
      <c r="AL119" s="398"/>
      <c r="AM119" s="398"/>
      <c r="AN119" s="398"/>
      <c r="AO119" s="398"/>
      <c r="AP119" s="398"/>
      <c r="AQ119" s="398"/>
      <c r="AR119" s="398"/>
      <c r="AS119" s="398"/>
      <c r="AT119" s="398"/>
      <c r="AU119" s="398"/>
      <c r="AV119" s="398"/>
      <c r="AW119" s="398"/>
      <c r="AX119" s="398"/>
      <c r="AY119" s="399"/>
      <c r="AZ119" s="399"/>
      <c r="BA119" s="399"/>
      <c r="BB119" s="399"/>
      <c r="BC119" s="399"/>
      <c r="BD119" s="400"/>
      <c r="BE119" s="400"/>
      <c r="BF119" s="400"/>
      <c r="BG119" s="400"/>
      <c r="BH119" s="400"/>
      <c r="BI119" s="400"/>
      <c r="BJ119" s="144"/>
      <c r="BK119" s="144"/>
      <c r="BL119" s="144"/>
    </row>
    <row r="120" spans="1:64" s="334" customFormat="1" ht="19.5" customHeight="1">
      <c r="A120" s="394"/>
      <c r="B120" s="395"/>
      <c r="C120" s="395"/>
      <c r="D120" s="401"/>
      <c r="E120" s="401"/>
      <c r="F120" s="385"/>
      <c r="G120" s="95"/>
      <c r="H120" s="95"/>
      <c r="I120" s="95"/>
      <c r="J120" s="95"/>
      <c r="K120" s="95"/>
      <c r="L120" s="3" t="s">
        <v>137</v>
      </c>
      <c r="M120" s="1"/>
      <c r="N120" s="1"/>
      <c r="O120" s="1"/>
      <c r="P120" s="1"/>
      <c r="Q120" s="1"/>
      <c r="R120" s="4"/>
      <c r="S120" s="4"/>
      <c r="T120" s="5"/>
      <c r="U120" s="5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144"/>
      <c r="AH120" s="144"/>
      <c r="AI120" s="402"/>
      <c r="AJ120" s="402"/>
      <c r="AK120" s="402"/>
      <c r="AL120" s="402"/>
      <c r="AM120" s="403"/>
      <c r="AN120" s="404"/>
      <c r="AO120" s="404"/>
      <c r="AP120" s="404"/>
      <c r="AQ120" s="404"/>
      <c r="AR120" s="405"/>
      <c r="AS120" s="406"/>
      <c r="AT120" s="407"/>
      <c r="AU120" s="407"/>
      <c r="AV120" s="407"/>
      <c r="AW120" s="408"/>
      <c r="AX120" s="408"/>
      <c r="AY120" s="408"/>
      <c r="AZ120" s="408"/>
      <c r="BA120" s="408"/>
      <c r="BB120" s="408"/>
      <c r="BC120" s="407"/>
      <c r="BD120" s="407"/>
      <c r="BE120" s="114"/>
      <c r="BF120" s="407"/>
      <c r="BG120" s="409"/>
      <c r="BH120" s="407"/>
      <c r="BI120" s="410"/>
      <c r="BJ120" s="410"/>
      <c r="BK120" s="410"/>
      <c r="BL120" s="411"/>
    </row>
    <row r="121" spans="1:64" s="334" customFormat="1" ht="22.5" customHeight="1">
      <c r="A121" s="394"/>
      <c r="B121" s="395"/>
      <c r="C121" s="395"/>
      <c r="D121" s="401"/>
      <c r="E121" s="401"/>
      <c r="F121" s="412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402"/>
      <c r="AJ121" s="402"/>
      <c r="AK121" s="402"/>
      <c r="AL121" s="402"/>
      <c r="AM121" s="403"/>
      <c r="AN121" s="412"/>
      <c r="AO121" s="412"/>
      <c r="AP121" s="412"/>
      <c r="AQ121" s="412"/>
      <c r="AR121" s="412"/>
      <c r="AS121" s="412"/>
      <c r="AT121" s="412"/>
      <c r="AU121" s="412"/>
      <c r="AV121" s="412"/>
      <c r="AW121" s="408"/>
      <c r="AX121" s="408"/>
      <c r="AY121" s="408"/>
      <c r="AZ121" s="413"/>
      <c r="BA121" s="414"/>
      <c r="BB121" s="414"/>
      <c r="BC121" s="415"/>
      <c r="BD121" s="416"/>
      <c r="BE121" s="417"/>
      <c r="BF121" s="414"/>
      <c r="BG121" s="416"/>
      <c r="BH121" s="417"/>
      <c r="BI121" s="418"/>
      <c r="BJ121" s="419"/>
      <c r="BK121" s="420"/>
      <c r="BL121" s="418"/>
    </row>
    <row r="122" spans="4:113" s="13" customFormat="1" ht="16.5" customHeight="1">
      <c r="D122" s="14"/>
      <c r="E122" s="14"/>
      <c r="F122" s="2"/>
      <c r="G122" s="2"/>
      <c r="H122" s="2"/>
      <c r="I122" s="3"/>
      <c r="J122" s="1"/>
      <c r="K122" s="1"/>
      <c r="L122" s="1"/>
      <c r="M122" s="1"/>
      <c r="N122" s="1"/>
      <c r="O122" s="4"/>
      <c r="P122" s="4"/>
      <c r="Q122" s="5"/>
      <c r="R122" s="5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7"/>
      <c r="AE122" s="7"/>
      <c r="AF122" s="7"/>
      <c r="AG122" s="7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</row>
    <row r="123" spans="4:5" ht="23.25">
      <c r="D123" s="13"/>
      <c r="E123" s="13"/>
    </row>
    <row r="135" spans="6:57" ht="23.25">
      <c r="F135" s="15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6:33" ht="23.25" customHeight="1">
      <c r="F136" s="1"/>
      <c r="G136" s="1"/>
      <c r="H136" s="1"/>
      <c r="I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4:6" s="16" customFormat="1" ht="31.5" customHeight="1">
      <c r="D137" s="1"/>
      <c r="E137" s="1"/>
      <c r="F137" s="15"/>
    </row>
    <row r="138" spans="4:33" ht="23.25" customHeight="1">
      <c r="D138" s="16"/>
      <c r="E138" s="16"/>
      <c r="F138" s="1"/>
      <c r="G138" s="1"/>
      <c r="H138" s="1"/>
      <c r="I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4:113" s="16" customFormat="1" ht="35.25" customHeight="1">
      <c r="D139" s="1"/>
      <c r="E139" s="1"/>
      <c r="F139" s="2"/>
      <c r="G139" s="2"/>
      <c r="H139" s="2"/>
      <c r="I139" s="3"/>
      <c r="J139" s="1"/>
      <c r="K139" s="1"/>
      <c r="L139" s="1"/>
      <c r="M139" s="1"/>
      <c r="N139" s="1"/>
      <c r="O139" s="4"/>
      <c r="P139" s="4"/>
      <c r="Q139" s="5"/>
      <c r="R139" s="5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7"/>
      <c r="AE139" s="7"/>
      <c r="AF139" s="7"/>
      <c r="AG139" s="7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</row>
    <row r="140" spans="4:5" ht="23.25">
      <c r="D140" s="16"/>
      <c r="E140" s="16"/>
    </row>
  </sheetData>
  <sheetProtection/>
  <mergeCells count="1093">
    <mergeCell ref="AG77:AH77"/>
    <mergeCell ref="AG76:AH76"/>
    <mergeCell ref="AG74:AH74"/>
    <mergeCell ref="AO73:AP73"/>
    <mergeCell ref="AM77:AN77"/>
    <mergeCell ref="AO77:AP77"/>
    <mergeCell ref="AO75:AP75"/>
    <mergeCell ref="AI76:AJ76"/>
    <mergeCell ref="AK75:AL75"/>
    <mergeCell ref="AK76:AL76"/>
    <mergeCell ref="AM74:AN74"/>
    <mergeCell ref="AM73:AN73"/>
    <mergeCell ref="AI74:AJ74"/>
    <mergeCell ref="AC74:AD74"/>
    <mergeCell ref="AC73:AD73"/>
    <mergeCell ref="AE73:AF73"/>
    <mergeCell ref="AI73:AJ73"/>
    <mergeCell ref="AK73:AL73"/>
    <mergeCell ref="AE74:AF74"/>
    <mergeCell ref="BG67:BH67"/>
    <mergeCell ref="AW69:AX69"/>
    <mergeCell ref="BC67:BD67"/>
    <mergeCell ref="AS69:AT69"/>
    <mergeCell ref="BE68:BF68"/>
    <mergeCell ref="AY67:AZ67"/>
    <mergeCell ref="AS67:AT67"/>
    <mergeCell ref="AY68:AZ68"/>
    <mergeCell ref="AW68:AX68"/>
    <mergeCell ref="AY69:AZ69"/>
    <mergeCell ref="AW97:AX97"/>
    <mergeCell ref="AS97:AT97"/>
    <mergeCell ref="AC100:AD100"/>
    <mergeCell ref="AA97:AB97"/>
    <mergeCell ref="AC97:AD97"/>
    <mergeCell ref="AA98:AB98"/>
    <mergeCell ref="AC98:AD98"/>
    <mergeCell ref="AA99:AB99"/>
    <mergeCell ref="AC99:AD99"/>
    <mergeCell ref="AM99:AN99"/>
    <mergeCell ref="AW94:AX94"/>
    <mergeCell ref="AY94:AZ94"/>
    <mergeCell ref="AQ100:AR100"/>
    <mergeCell ref="BC95:BD95"/>
    <mergeCell ref="AU96:AV96"/>
    <mergeCell ref="AY98:AZ98"/>
    <mergeCell ref="AY96:AZ96"/>
    <mergeCell ref="AY97:AZ97"/>
    <mergeCell ref="BC97:BD97"/>
    <mergeCell ref="AW96:AX96"/>
    <mergeCell ref="AY84:AZ84"/>
    <mergeCell ref="AW89:AX89"/>
    <mergeCell ref="AY91:AZ91"/>
    <mergeCell ref="BA92:BB92"/>
    <mergeCell ref="BA91:BB91"/>
    <mergeCell ref="AY93:AZ93"/>
    <mergeCell ref="AW92:AX92"/>
    <mergeCell ref="AY88:AZ88"/>
    <mergeCell ref="BA87:BB87"/>
    <mergeCell ref="AY72:AZ72"/>
    <mergeCell ref="BE78:BF78"/>
    <mergeCell ref="BA98:BB98"/>
    <mergeCell ref="AQ79:AR79"/>
    <mergeCell ref="AS81:AT81"/>
    <mergeCell ref="AS74:AT74"/>
    <mergeCell ref="AU72:AV72"/>
    <mergeCell ref="BC73:BD73"/>
    <mergeCell ref="BE72:BF72"/>
    <mergeCell ref="BE76:BF76"/>
    <mergeCell ref="AY70:AZ70"/>
    <mergeCell ref="AY64:AZ64"/>
    <mergeCell ref="AQ99:AR99"/>
    <mergeCell ref="AW70:AX70"/>
    <mergeCell ref="AW71:AX71"/>
    <mergeCell ref="AW67:AX67"/>
    <mergeCell ref="AY74:AZ74"/>
    <mergeCell ref="AY80:AZ80"/>
    <mergeCell ref="AY71:AZ71"/>
    <mergeCell ref="AY76:AZ76"/>
    <mergeCell ref="BE61:BF61"/>
    <mergeCell ref="BC61:BD61"/>
    <mergeCell ref="BA61:BB61"/>
    <mergeCell ref="BC70:BD70"/>
    <mergeCell ref="BE67:BF67"/>
    <mergeCell ref="BA67:BB67"/>
    <mergeCell ref="BA70:BB70"/>
    <mergeCell ref="BA68:BB68"/>
    <mergeCell ref="BA73:BB73"/>
    <mergeCell ref="BG73:BH73"/>
    <mergeCell ref="BE70:BF70"/>
    <mergeCell ref="BC80:BD80"/>
    <mergeCell ref="BA74:BB74"/>
    <mergeCell ref="BG77:BH77"/>
    <mergeCell ref="BE79:BF79"/>
    <mergeCell ref="BA79:BB79"/>
    <mergeCell ref="BG74:BH74"/>
    <mergeCell ref="BG79:BH79"/>
    <mergeCell ref="BE83:BF83"/>
    <mergeCell ref="AW75:AX75"/>
    <mergeCell ref="AU75:AV75"/>
    <mergeCell ref="AY75:AZ75"/>
    <mergeCell ref="AU76:AV76"/>
    <mergeCell ref="AW76:AX76"/>
    <mergeCell ref="AW83:AX83"/>
    <mergeCell ref="AY82:AZ82"/>
    <mergeCell ref="BA81:BB81"/>
    <mergeCell ref="BE81:BF81"/>
    <mergeCell ref="BC94:BD94"/>
    <mergeCell ref="BE94:BF94"/>
    <mergeCell ref="BA93:BB93"/>
    <mergeCell ref="BG89:BH89"/>
    <mergeCell ref="AW93:AX93"/>
    <mergeCell ref="AY89:AZ89"/>
    <mergeCell ref="AY92:AZ92"/>
    <mergeCell ref="AW91:AX91"/>
    <mergeCell ref="BA89:BB89"/>
    <mergeCell ref="BA94:BB94"/>
    <mergeCell ref="BB117:BH117"/>
    <mergeCell ref="BC96:BD96"/>
    <mergeCell ref="BE87:BF87"/>
    <mergeCell ref="BA95:BB95"/>
    <mergeCell ref="BA96:BB96"/>
    <mergeCell ref="BC83:BD83"/>
    <mergeCell ref="BC98:BD98"/>
    <mergeCell ref="BA97:BB97"/>
    <mergeCell ref="BE105:BF105"/>
    <mergeCell ref="BC102:BD102"/>
    <mergeCell ref="BG81:BH81"/>
    <mergeCell ref="BG80:BH80"/>
    <mergeCell ref="BE84:BF84"/>
    <mergeCell ref="AW77:AX77"/>
    <mergeCell ref="AY78:AZ78"/>
    <mergeCell ref="AW79:AX79"/>
    <mergeCell ref="AY77:AZ77"/>
    <mergeCell ref="AY81:AZ81"/>
    <mergeCell ref="AY79:AZ79"/>
    <mergeCell ref="BE77:BF77"/>
    <mergeCell ref="BG96:BH96"/>
    <mergeCell ref="BE97:BF97"/>
    <mergeCell ref="BG97:BH97"/>
    <mergeCell ref="BG84:BH84"/>
    <mergeCell ref="BE99:BF99"/>
    <mergeCell ref="BE100:BF100"/>
    <mergeCell ref="BG98:BH98"/>
    <mergeCell ref="BG94:BH94"/>
    <mergeCell ref="BE98:BF98"/>
    <mergeCell ref="BE89:BF89"/>
    <mergeCell ref="BC109:BD109"/>
    <mergeCell ref="BE108:BF108"/>
    <mergeCell ref="BE109:BF109"/>
    <mergeCell ref="BC107:BD107"/>
    <mergeCell ref="BC101:BD101"/>
    <mergeCell ref="BE102:BF102"/>
    <mergeCell ref="BE103:BF103"/>
    <mergeCell ref="BE101:BF101"/>
    <mergeCell ref="BA103:BB103"/>
    <mergeCell ref="BC103:BD103"/>
    <mergeCell ref="BC100:BD100"/>
    <mergeCell ref="BA101:BB101"/>
    <mergeCell ref="BA102:BB102"/>
    <mergeCell ref="BG105:BH105"/>
    <mergeCell ref="BA104:BB104"/>
    <mergeCell ref="BG104:BH104"/>
    <mergeCell ref="BG101:BH101"/>
    <mergeCell ref="BG108:BH108"/>
    <mergeCell ref="BE106:BF106"/>
    <mergeCell ref="BC106:BD106"/>
    <mergeCell ref="BA106:BB106"/>
    <mergeCell ref="BG107:BH107"/>
    <mergeCell ref="BE104:BF104"/>
    <mergeCell ref="BC108:BD108"/>
    <mergeCell ref="BG111:BH111"/>
    <mergeCell ref="BE111:BF111"/>
    <mergeCell ref="BC111:BD111"/>
    <mergeCell ref="BC110:BD110"/>
    <mergeCell ref="BG110:BH110"/>
    <mergeCell ref="BE110:BF110"/>
    <mergeCell ref="BG109:BH109"/>
    <mergeCell ref="BC105:BD105"/>
    <mergeCell ref="BG99:BH99"/>
    <mergeCell ref="BG100:BH100"/>
    <mergeCell ref="BG106:BH106"/>
    <mergeCell ref="BC104:BD104"/>
    <mergeCell ref="BC99:BD99"/>
    <mergeCell ref="BG103:BH103"/>
    <mergeCell ref="BE107:BF107"/>
    <mergeCell ref="BG102:BH102"/>
    <mergeCell ref="AY111:AZ111"/>
    <mergeCell ref="AU104:AV104"/>
    <mergeCell ref="AU103:AV103"/>
    <mergeCell ref="AW101:AX101"/>
    <mergeCell ref="AW106:AX106"/>
    <mergeCell ref="AU102:AV102"/>
    <mergeCell ref="AY107:AZ107"/>
    <mergeCell ref="AY105:AZ105"/>
    <mergeCell ref="AU101:AV101"/>
    <mergeCell ref="AW107:AX107"/>
    <mergeCell ref="BA111:BB111"/>
    <mergeCell ref="BA105:BB105"/>
    <mergeCell ref="BA107:BB107"/>
    <mergeCell ref="BA108:BB108"/>
    <mergeCell ref="BA109:BB109"/>
    <mergeCell ref="BA110:BB110"/>
    <mergeCell ref="AY110:AZ110"/>
    <mergeCell ref="AW104:AX104"/>
    <mergeCell ref="AY101:AZ101"/>
    <mergeCell ref="AY104:AZ104"/>
    <mergeCell ref="AW102:AX102"/>
    <mergeCell ref="AY102:AZ102"/>
    <mergeCell ref="AY108:AZ108"/>
    <mergeCell ref="AY103:AZ103"/>
    <mergeCell ref="AY109:AZ109"/>
    <mergeCell ref="AY106:AZ106"/>
    <mergeCell ref="AS47:AT47"/>
    <mergeCell ref="AU48:AV48"/>
    <mergeCell ref="AU49:AV49"/>
    <mergeCell ref="AI50:AJ50"/>
    <mergeCell ref="AK88:AL88"/>
    <mergeCell ref="AE17:AU17"/>
    <mergeCell ref="AU71:AV71"/>
    <mergeCell ref="AM88:AN88"/>
    <mergeCell ref="AQ74:AR74"/>
    <mergeCell ref="AE77:AF77"/>
    <mergeCell ref="AI71:AJ71"/>
    <mergeCell ref="AE50:AF50"/>
    <mergeCell ref="AI47:AJ47"/>
    <mergeCell ref="AO49:AP49"/>
    <mergeCell ref="AM50:AN50"/>
    <mergeCell ref="AI52:AJ52"/>
    <mergeCell ref="AM48:AN48"/>
    <mergeCell ref="AE54:AF54"/>
    <mergeCell ref="AM49:AN49"/>
    <mergeCell ref="AD27:AJ27"/>
    <mergeCell ref="BC8:BH9"/>
    <mergeCell ref="AJ9:AU9"/>
    <mergeCell ref="V4:BB4"/>
    <mergeCell ref="Q3:BD3"/>
    <mergeCell ref="I31:J31"/>
    <mergeCell ref="BC11:BH11"/>
    <mergeCell ref="AE13:AU13"/>
    <mergeCell ref="P30:Q30"/>
    <mergeCell ref="AN31:AU33"/>
    <mergeCell ref="F21:F22"/>
    <mergeCell ref="B10:K10"/>
    <mergeCell ref="AB6:BB6"/>
    <mergeCell ref="B6:K6"/>
    <mergeCell ref="B7:K7"/>
    <mergeCell ref="B8:K8"/>
    <mergeCell ref="B9:K9"/>
    <mergeCell ref="Z11:AU11"/>
    <mergeCell ref="B11:K11"/>
    <mergeCell ref="B13:O13"/>
    <mergeCell ref="F37:H43"/>
    <mergeCell ref="I37:V43"/>
    <mergeCell ref="AS40:BH40"/>
    <mergeCell ref="AQ38:AR43"/>
    <mergeCell ref="W38:X43"/>
    <mergeCell ref="AN30:AU30"/>
    <mergeCell ref="I32:J32"/>
    <mergeCell ref="I33:J33"/>
    <mergeCell ref="Y38:Z43"/>
    <mergeCell ref="AA38:AB43"/>
    <mergeCell ref="AY47:AZ47"/>
    <mergeCell ref="AK40:AL43"/>
    <mergeCell ref="AM40:AN43"/>
    <mergeCell ref="AO40:AP43"/>
    <mergeCell ref="AU47:AV47"/>
    <mergeCell ref="AO47:AP47"/>
    <mergeCell ref="AM47:AN47"/>
    <mergeCell ref="AW47:AX47"/>
    <mergeCell ref="AQ47:AR47"/>
    <mergeCell ref="AK47:AL47"/>
    <mergeCell ref="AC38:AD43"/>
    <mergeCell ref="AE37:AF43"/>
    <mergeCell ref="AI39:AJ43"/>
    <mergeCell ref="AG38:AH43"/>
    <mergeCell ref="AG47:AH47"/>
    <mergeCell ref="AG51:AH51"/>
    <mergeCell ref="AE47:AF47"/>
    <mergeCell ref="AG48:AH48"/>
    <mergeCell ref="AE49:AF49"/>
    <mergeCell ref="AG50:AH50"/>
    <mergeCell ref="Y47:Z47"/>
    <mergeCell ref="AA49:AB49"/>
    <mergeCell ref="Y50:Z50"/>
    <mergeCell ref="W47:X47"/>
    <mergeCell ref="W50:X50"/>
    <mergeCell ref="Y48:Z48"/>
    <mergeCell ref="AG53:AH53"/>
    <mergeCell ref="Y49:Z49"/>
    <mergeCell ref="W48:X48"/>
    <mergeCell ref="AA48:AB48"/>
    <mergeCell ref="W54:X54"/>
    <mergeCell ref="Y52:Z52"/>
    <mergeCell ref="Y51:Z51"/>
    <mergeCell ref="AC53:AD53"/>
    <mergeCell ref="AK48:AL48"/>
    <mergeCell ref="AE48:AF48"/>
    <mergeCell ref="AI53:AJ53"/>
    <mergeCell ref="AG49:AH49"/>
    <mergeCell ref="AG52:AH52"/>
    <mergeCell ref="AE52:AF52"/>
    <mergeCell ref="AI49:AJ49"/>
    <mergeCell ref="AK52:AL52"/>
    <mergeCell ref="AI51:AJ51"/>
    <mergeCell ref="AI48:AJ48"/>
    <mergeCell ref="W59:X59"/>
    <mergeCell ref="W57:X57"/>
    <mergeCell ref="Y57:Z57"/>
    <mergeCell ref="AA53:AB53"/>
    <mergeCell ref="W55:X55"/>
    <mergeCell ref="W58:X58"/>
    <mergeCell ref="AA56:AB56"/>
    <mergeCell ref="W53:X53"/>
    <mergeCell ref="Y53:Z53"/>
    <mergeCell ref="Y55:Z55"/>
    <mergeCell ref="I52:V52"/>
    <mergeCell ref="W52:X52"/>
    <mergeCell ref="W56:X56"/>
    <mergeCell ref="I63:V63"/>
    <mergeCell ref="I56:V56"/>
    <mergeCell ref="Y59:Z59"/>
    <mergeCell ref="W60:X60"/>
    <mergeCell ref="Y58:Z58"/>
    <mergeCell ref="Y54:Z54"/>
    <mergeCell ref="Y56:Z56"/>
    <mergeCell ref="I65:V65"/>
    <mergeCell ref="W88:X88"/>
    <mergeCell ref="I73:V73"/>
    <mergeCell ref="W73:X73"/>
    <mergeCell ref="I80:V80"/>
    <mergeCell ref="I77:V77"/>
    <mergeCell ref="F83:V83"/>
    <mergeCell ref="I74:V74"/>
    <mergeCell ref="W74:X74"/>
    <mergeCell ref="I82:V82"/>
    <mergeCell ref="I76:V76"/>
    <mergeCell ref="W80:X80"/>
    <mergeCell ref="I53:V53"/>
    <mergeCell ref="I54:V54"/>
    <mergeCell ref="I59:V59"/>
    <mergeCell ref="I75:V75"/>
    <mergeCell ref="I72:V72"/>
    <mergeCell ref="I67:V67"/>
    <mergeCell ref="I68:V68"/>
    <mergeCell ref="W79:X79"/>
    <mergeCell ref="I92:V92"/>
    <mergeCell ref="F89:V89"/>
    <mergeCell ref="I91:V91"/>
    <mergeCell ref="I55:V55"/>
    <mergeCell ref="I94:V94"/>
    <mergeCell ref="I93:V93"/>
    <mergeCell ref="I81:V81"/>
    <mergeCell ref="F84:V84"/>
    <mergeCell ref="I64:V64"/>
    <mergeCell ref="I79:V79"/>
    <mergeCell ref="W78:X78"/>
    <mergeCell ref="AA67:AB67"/>
    <mergeCell ref="W76:X76"/>
    <mergeCell ref="Y79:Z79"/>
    <mergeCell ref="W75:X75"/>
    <mergeCell ref="AA70:AB70"/>
    <mergeCell ref="Y73:Z73"/>
    <mergeCell ref="AA73:AB73"/>
    <mergeCell ref="W72:X72"/>
    <mergeCell ref="Y74:Z74"/>
    <mergeCell ref="W77:X77"/>
    <mergeCell ref="Y64:Z64"/>
    <mergeCell ref="W63:X63"/>
    <mergeCell ref="W61:X61"/>
    <mergeCell ref="Y65:Z65"/>
    <mergeCell ref="W71:X71"/>
    <mergeCell ref="Y61:Z61"/>
    <mergeCell ref="W67:X67"/>
    <mergeCell ref="Y77:Z77"/>
    <mergeCell ref="AA57:AB57"/>
    <mergeCell ref="AC56:AD56"/>
    <mergeCell ref="AE58:AF58"/>
    <mergeCell ref="AC58:AD58"/>
    <mergeCell ref="AE56:AF56"/>
    <mergeCell ref="AE55:AF55"/>
    <mergeCell ref="AC55:AD55"/>
    <mergeCell ref="AE57:AF57"/>
    <mergeCell ref="AA58:AB58"/>
    <mergeCell ref="AG55:AH55"/>
    <mergeCell ref="AI54:AJ54"/>
    <mergeCell ref="AK56:AL56"/>
    <mergeCell ref="AG54:AH54"/>
    <mergeCell ref="AA47:AB47"/>
    <mergeCell ref="AA54:AB54"/>
    <mergeCell ref="AE51:AF51"/>
    <mergeCell ref="AE53:AF53"/>
    <mergeCell ref="AA51:AB51"/>
    <mergeCell ref="AA52:AB52"/>
    <mergeCell ref="AI59:AJ59"/>
    <mergeCell ref="AK58:AL58"/>
    <mergeCell ref="AK59:AL59"/>
    <mergeCell ref="AK57:AL57"/>
    <mergeCell ref="AI55:AJ55"/>
    <mergeCell ref="AI56:AJ56"/>
    <mergeCell ref="AK55:AL55"/>
    <mergeCell ref="AK54:AL54"/>
    <mergeCell ref="AG59:AH59"/>
    <mergeCell ref="AK53:AL53"/>
    <mergeCell ref="AI57:AJ57"/>
    <mergeCell ref="AG56:AH56"/>
    <mergeCell ref="AA59:AB59"/>
    <mergeCell ref="AC59:AD59"/>
    <mergeCell ref="AE59:AF59"/>
    <mergeCell ref="AA55:AB55"/>
    <mergeCell ref="AC57:AD57"/>
    <mergeCell ref="AY59:AZ59"/>
    <mergeCell ref="AW57:AX57"/>
    <mergeCell ref="AI58:AJ58"/>
    <mergeCell ref="AG58:AH58"/>
    <mergeCell ref="AY58:AZ58"/>
    <mergeCell ref="AW59:AX59"/>
    <mergeCell ref="AM59:AN59"/>
    <mergeCell ref="AG57:AH57"/>
    <mergeCell ref="AO57:AP57"/>
    <mergeCell ref="AU58:AV58"/>
    <mergeCell ref="AY48:AZ48"/>
    <mergeCell ref="AW50:AX50"/>
    <mergeCell ref="AS48:AT48"/>
    <mergeCell ref="BE60:BF60"/>
    <mergeCell ref="AW60:AX60"/>
    <mergeCell ref="AY60:AZ60"/>
    <mergeCell ref="BA52:BB52"/>
    <mergeCell ref="BA51:BB51"/>
    <mergeCell ref="AW51:AX51"/>
    <mergeCell ref="AY56:AZ56"/>
    <mergeCell ref="AU50:AV50"/>
    <mergeCell ref="AY52:AZ52"/>
    <mergeCell ref="AW52:AX52"/>
    <mergeCell ref="AY51:AZ51"/>
    <mergeCell ref="AU53:AV53"/>
    <mergeCell ref="AS50:AT50"/>
    <mergeCell ref="AY50:AZ50"/>
    <mergeCell ref="AS51:AT51"/>
    <mergeCell ref="AU52:AV52"/>
    <mergeCell ref="AU51:AV51"/>
    <mergeCell ref="AW49:AX49"/>
    <mergeCell ref="AY49:AZ49"/>
    <mergeCell ref="AW61:AX61"/>
    <mergeCell ref="AY61:AZ61"/>
    <mergeCell ref="AW53:AX53"/>
    <mergeCell ref="AW56:AX56"/>
    <mergeCell ref="AY55:AZ55"/>
    <mergeCell ref="AY57:AZ57"/>
    <mergeCell ref="AW58:AX58"/>
    <mergeCell ref="AY53:AZ53"/>
    <mergeCell ref="AY54:AZ54"/>
    <mergeCell ref="AS55:AT55"/>
    <mergeCell ref="AU55:AV55"/>
    <mergeCell ref="AW55:AX55"/>
    <mergeCell ref="AS52:AT52"/>
    <mergeCell ref="AS53:AT53"/>
    <mergeCell ref="AS54:AT54"/>
    <mergeCell ref="AK61:AL61"/>
    <mergeCell ref="AI61:AJ61"/>
    <mergeCell ref="AM61:AN61"/>
    <mergeCell ref="BG51:BH51"/>
    <mergeCell ref="BE52:BF52"/>
    <mergeCell ref="BG52:BH52"/>
    <mergeCell ref="BE51:BF51"/>
    <mergeCell ref="BC51:BD51"/>
    <mergeCell ref="BC52:BD52"/>
    <mergeCell ref="AM55:AN55"/>
    <mergeCell ref="BA83:BB83"/>
    <mergeCell ref="AK64:AL64"/>
    <mergeCell ref="AK63:AL63"/>
    <mergeCell ref="AE64:AF64"/>
    <mergeCell ref="AM63:AN63"/>
    <mergeCell ref="AG64:AH64"/>
    <mergeCell ref="AG63:AH63"/>
    <mergeCell ref="AO82:AP82"/>
    <mergeCell ref="AQ82:AR82"/>
    <mergeCell ref="AK71:AL71"/>
    <mergeCell ref="AU70:AV70"/>
    <mergeCell ref="AU67:AV67"/>
    <mergeCell ref="AQ72:AR72"/>
    <mergeCell ref="AQ73:AR73"/>
    <mergeCell ref="AQ75:AR75"/>
    <mergeCell ref="AO84:AP84"/>
    <mergeCell ref="AQ77:AR77"/>
    <mergeCell ref="AQ83:AR83"/>
    <mergeCell ref="AC94:AD94"/>
    <mergeCell ref="AA94:AB94"/>
    <mergeCell ref="AC93:AD93"/>
    <mergeCell ref="AE94:AF94"/>
    <mergeCell ref="AE93:AF93"/>
    <mergeCell ref="AC91:AD91"/>
    <mergeCell ref="AI60:AJ60"/>
    <mergeCell ref="AQ61:AR61"/>
    <mergeCell ref="I88:V88"/>
    <mergeCell ref="AU56:AV56"/>
    <mergeCell ref="AQ60:AR60"/>
    <mergeCell ref="AU69:AV69"/>
    <mergeCell ref="AU68:AV68"/>
    <mergeCell ref="AU61:AV61"/>
    <mergeCell ref="AU63:AV63"/>
    <mergeCell ref="AQ64:AR64"/>
    <mergeCell ref="W83:X83"/>
    <mergeCell ref="W89:X89"/>
    <mergeCell ref="W92:X92"/>
    <mergeCell ref="Y94:Z94"/>
    <mergeCell ref="I97:V97"/>
    <mergeCell ref="W95:X95"/>
    <mergeCell ref="W96:X96"/>
    <mergeCell ref="W97:X97"/>
    <mergeCell ref="I95:V95"/>
    <mergeCell ref="I96:V96"/>
    <mergeCell ref="Y96:Z96"/>
    <mergeCell ref="Y103:Z103"/>
    <mergeCell ref="Y99:Z99"/>
    <mergeCell ref="Y97:Z97"/>
    <mergeCell ref="Y98:Z98"/>
    <mergeCell ref="I78:V78"/>
    <mergeCell ref="I87:V87"/>
    <mergeCell ref="W81:X81"/>
    <mergeCell ref="Y100:Z100"/>
    <mergeCell ref="I98:V98"/>
    <mergeCell ref="I101:V101"/>
    <mergeCell ref="I102:V102"/>
    <mergeCell ref="I100:V100"/>
    <mergeCell ref="W99:X99"/>
    <mergeCell ref="W100:X100"/>
    <mergeCell ref="W102:X102"/>
    <mergeCell ref="I99:V99"/>
    <mergeCell ref="AA101:AB101"/>
    <mergeCell ref="W101:X101"/>
    <mergeCell ref="AA102:AB102"/>
    <mergeCell ref="AA103:AB103"/>
    <mergeCell ref="W103:X103"/>
    <mergeCell ref="W98:X98"/>
    <mergeCell ref="Y101:Z101"/>
    <mergeCell ref="AA100:AB100"/>
    <mergeCell ref="AO107:AP107"/>
    <mergeCell ref="AC102:AD102"/>
    <mergeCell ref="Y104:Z104"/>
    <mergeCell ref="I104:V104"/>
    <mergeCell ref="Y102:Z102"/>
    <mergeCell ref="I103:V103"/>
    <mergeCell ref="AA104:AB104"/>
    <mergeCell ref="AC104:AD104"/>
    <mergeCell ref="AC103:AD103"/>
    <mergeCell ref="W104:X104"/>
    <mergeCell ref="F105:V105"/>
    <mergeCell ref="W111:AR111"/>
    <mergeCell ref="F107:V107"/>
    <mergeCell ref="F106:V106"/>
    <mergeCell ref="AA106:AB106"/>
    <mergeCell ref="W109:AR109"/>
    <mergeCell ref="AC107:AD107"/>
    <mergeCell ref="AG107:AH107"/>
    <mergeCell ref="AQ107:AR107"/>
    <mergeCell ref="Y106:Z106"/>
    <mergeCell ref="AK107:AL107"/>
    <mergeCell ref="AC117:AH117"/>
    <mergeCell ref="AC115:AI115"/>
    <mergeCell ref="Y105:Z105"/>
    <mergeCell ref="W107:X107"/>
    <mergeCell ref="S115:Y115"/>
    <mergeCell ref="AC105:AD105"/>
    <mergeCell ref="AA107:AB107"/>
    <mergeCell ref="AA105:AB105"/>
    <mergeCell ref="AC106:AD106"/>
    <mergeCell ref="AG101:AH101"/>
    <mergeCell ref="AE101:AF101"/>
    <mergeCell ref="AG102:AH102"/>
    <mergeCell ref="AI102:AJ102"/>
    <mergeCell ref="AE103:AF103"/>
    <mergeCell ref="AS111:AT111"/>
    <mergeCell ref="AQ106:AR106"/>
    <mergeCell ref="AI105:AJ105"/>
    <mergeCell ref="W110:AR110"/>
    <mergeCell ref="W106:X106"/>
    <mergeCell ref="AO105:AP105"/>
    <mergeCell ref="AG100:AH100"/>
    <mergeCell ref="AI100:AJ100"/>
    <mergeCell ref="AO101:AP101"/>
    <mergeCell ref="AO100:AP100"/>
    <mergeCell ref="AK100:AL100"/>
    <mergeCell ref="AM100:AN100"/>
    <mergeCell ref="AI101:AJ101"/>
    <mergeCell ref="AM101:AN101"/>
    <mergeCell ref="AK101:AL101"/>
    <mergeCell ref="AS110:AT110"/>
    <mergeCell ref="AS109:AT109"/>
    <mergeCell ref="AS105:AT105"/>
    <mergeCell ref="AQ102:AR102"/>
    <mergeCell ref="AQ103:AR103"/>
    <mergeCell ref="AS103:AT103"/>
    <mergeCell ref="AS104:AT104"/>
    <mergeCell ref="AS108:AT108"/>
    <mergeCell ref="AQ105:AR105"/>
    <mergeCell ref="AK104:AL104"/>
    <mergeCell ref="AI104:AJ104"/>
    <mergeCell ref="AE100:AF100"/>
    <mergeCell ref="AM102:AN102"/>
    <mergeCell ref="AO102:AP102"/>
    <mergeCell ref="AQ101:AR101"/>
    <mergeCell ref="AK102:AL102"/>
    <mergeCell ref="AE102:AF102"/>
    <mergeCell ref="AG103:AH103"/>
    <mergeCell ref="AI103:AJ103"/>
    <mergeCell ref="AI107:AJ107"/>
    <mergeCell ref="AE107:AF107"/>
    <mergeCell ref="Y107:Z107"/>
    <mergeCell ref="AM107:AN107"/>
    <mergeCell ref="AE105:AF105"/>
    <mergeCell ref="AE106:AF106"/>
    <mergeCell ref="AM105:AN105"/>
    <mergeCell ref="AG106:AH106"/>
    <mergeCell ref="AG105:AH105"/>
    <mergeCell ref="AK105:AL105"/>
    <mergeCell ref="AM95:AN95"/>
    <mergeCell ref="AM97:AN97"/>
    <mergeCell ref="W108:AR108"/>
    <mergeCell ref="AI106:AJ106"/>
    <mergeCell ref="AO106:AP106"/>
    <mergeCell ref="AG104:AH104"/>
    <mergeCell ref="AE104:AF104"/>
    <mergeCell ref="W105:X105"/>
    <mergeCell ref="AE98:AF98"/>
    <mergeCell ref="AK99:AL99"/>
    <mergeCell ref="AO70:AP70"/>
    <mergeCell ref="AM51:AN51"/>
    <mergeCell ref="AM66:AN66"/>
    <mergeCell ref="AO61:AP61"/>
    <mergeCell ref="AM54:AN54"/>
    <mergeCell ref="AO56:AP56"/>
    <mergeCell ref="AM56:AN56"/>
    <mergeCell ref="AO55:AP55"/>
    <mergeCell ref="AO54:AP54"/>
    <mergeCell ref="AO52:AP52"/>
    <mergeCell ref="AU57:AV57"/>
    <mergeCell ref="AU66:AV66"/>
    <mergeCell ref="AM60:AN60"/>
    <mergeCell ref="AQ59:AR59"/>
    <mergeCell ref="AO69:AP69"/>
    <mergeCell ref="AS61:AT61"/>
    <mergeCell ref="AO60:AP60"/>
    <mergeCell ref="AQ67:AR67"/>
    <mergeCell ref="AM67:AN67"/>
    <mergeCell ref="AW103:AX103"/>
    <mergeCell ref="AW81:AX81"/>
    <mergeCell ref="AS64:AT64"/>
    <mergeCell ref="AS102:AT102"/>
    <mergeCell ref="AS72:AT72"/>
    <mergeCell ref="AS101:AT101"/>
    <mergeCell ref="AS94:AT94"/>
    <mergeCell ref="AW98:AX98"/>
    <mergeCell ref="AW65:AX65"/>
    <mergeCell ref="AU73:AV73"/>
    <mergeCell ref="AW111:AX111"/>
    <mergeCell ref="AU110:AV110"/>
    <mergeCell ref="AU111:AV111"/>
    <mergeCell ref="AU105:AV105"/>
    <mergeCell ref="AW110:AX110"/>
    <mergeCell ref="AW109:AX109"/>
    <mergeCell ref="AW108:AX108"/>
    <mergeCell ref="AU109:AV109"/>
    <mergeCell ref="AU108:AV108"/>
    <mergeCell ref="AU107:AV107"/>
    <mergeCell ref="AW105:AX105"/>
    <mergeCell ref="AS107:AT107"/>
    <mergeCell ref="AK106:AL106"/>
    <mergeCell ref="AM103:AN103"/>
    <mergeCell ref="AO104:AP104"/>
    <mergeCell ref="AO103:AP103"/>
    <mergeCell ref="AQ104:AR104"/>
    <mergeCell ref="AM106:AN106"/>
    <mergeCell ref="AM104:AN104"/>
    <mergeCell ref="AK103:AL103"/>
    <mergeCell ref="AK81:AL81"/>
    <mergeCell ref="AO81:AP81"/>
    <mergeCell ref="AK80:AL80"/>
    <mergeCell ref="AO80:AP80"/>
    <mergeCell ref="AM87:AN87"/>
    <mergeCell ref="AM83:AN83"/>
    <mergeCell ref="AM98:AN98"/>
    <mergeCell ref="AK97:AL97"/>
    <mergeCell ref="AK96:AL96"/>
    <mergeCell ref="AQ84:AR84"/>
    <mergeCell ref="AO87:AP87"/>
    <mergeCell ref="AK87:AL87"/>
    <mergeCell ref="AK91:AL91"/>
    <mergeCell ref="AK95:AL95"/>
    <mergeCell ref="AM96:AN96"/>
    <mergeCell ref="AO93:AP93"/>
    <mergeCell ref="AI69:AJ69"/>
    <mergeCell ref="AE70:AF70"/>
    <mergeCell ref="AO68:AP68"/>
    <mergeCell ref="AK68:AL68"/>
    <mergeCell ref="AG70:AH70"/>
    <mergeCell ref="AI70:AJ70"/>
    <mergeCell ref="AK70:AL70"/>
    <mergeCell ref="AM70:AN70"/>
    <mergeCell ref="AM68:AN68"/>
    <mergeCell ref="AG68:AH68"/>
    <mergeCell ref="AK51:AL51"/>
    <mergeCell ref="AK49:AL49"/>
    <mergeCell ref="AK50:AL50"/>
    <mergeCell ref="AO63:AP63"/>
    <mergeCell ref="AO59:AP59"/>
    <mergeCell ref="AM57:AN57"/>
    <mergeCell ref="AM52:AN52"/>
    <mergeCell ref="AO53:AP53"/>
    <mergeCell ref="AM53:AN53"/>
    <mergeCell ref="AK60:AL60"/>
    <mergeCell ref="I71:V71"/>
    <mergeCell ref="I70:V70"/>
    <mergeCell ref="AO48:AP48"/>
    <mergeCell ref="AO65:AP65"/>
    <mergeCell ref="AO58:AP58"/>
    <mergeCell ref="AI63:AJ63"/>
    <mergeCell ref="AO64:AP64"/>
    <mergeCell ref="AI64:AJ64"/>
    <mergeCell ref="W69:X69"/>
    <mergeCell ref="AC70:AD70"/>
    <mergeCell ref="AW63:AX63"/>
    <mergeCell ref="AU60:AV60"/>
    <mergeCell ref="AS65:AT65"/>
    <mergeCell ref="AM58:AN58"/>
    <mergeCell ref="AS58:AT58"/>
    <mergeCell ref="AU59:AV59"/>
    <mergeCell ref="AS60:AT60"/>
    <mergeCell ref="AS59:AT59"/>
    <mergeCell ref="AM65:AN65"/>
    <mergeCell ref="AQ58:AR58"/>
    <mergeCell ref="AQ50:AR50"/>
    <mergeCell ref="AS70:AT70"/>
    <mergeCell ref="AQ70:AR70"/>
    <mergeCell ref="AO50:AP50"/>
    <mergeCell ref="AS57:AT57"/>
    <mergeCell ref="AQ57:AR57"/>
    <mergeCell ref="AO66:AP66"/>
    <mergeCell ref="AO67:AP67"/>
    <mergeCell ref="AQ68:AR68"/>
    <mergeCell ref="AQ69:AR69"/>
    <mergeCell ref="AW48:AX48"/>
    <mergeCell ref="AQ56:AR56"/>
    <mergeCell ref="AQ48:AR48"/>
    <mergeCell ref="AS56:AT56"/>
    <mergeCell ref="AS49:AT49"/>
    <mergeCell ref="AU54:AV54"/>
    <mergeCell ref="AQ51:AR51"/>
    <mergeCell ref="AQ55:AR55"/>
    <mergeCell ref="AQ52:AR52"/>
    <mergeCell ref="AQ54:AR54"/>
    <mergeCell ref="I69:V69"/>
    <mergeCell ref="AU64:AV64"/>
    <mergeCell ref="AQ65:AR65"/>
    <mergeCell ref="AU65:AV65"/>
    <mergeCell ref="AS66:AT66"/>
    <mergeCell ref="AI66:AJ66"/>
    <mergeCell ref="AK65:AL65"/>
    <mergeCell ref="AQ66:AR66"/>
    <mergeCell ref="AM64:AN64"/>
    <mergeCell ref="AA66:AB66"/>
    <mergeCell ref="AY66:AZ66"/>
    <mergeCell ref="AY65:AZ65"/>
    <mergeCell ref="AY63:AZ63"/>
    <mergeCell ref="AW66:AX66"/>
    <mergeCell ref="AW64:AX64"/>
    <mergeCell ref="AQ49:AR49"/>
    <mergeCell ref="AQ53:AR53"/>
    <mergeCell ref="AW54:AX54"/>
    <mergeCell ref="AS63:AT63"/>
    <mergeCell ref="AQ63:AR63"/>
    <mergeCell ref="AI65:AJ65"/>
    <mergeCell ref="AI67:AJ67"/>
    <mergeCell ref="AI68:AJ68"/>
    <mergeCell ref="AM79:AN79"/>
    <mergeCell ref="AM81:AN81"/>
    <mergeCell ref="AM89:AN89"/>
    <mergeCell ref="AM82:AN82"/>
    <mergeCell ref="AK69:AL69"/>
    <mergeCell ref="AK66:AL66"/>
    <mergeCell ref="AI79:AJ79"/>
    <mergeCell ref="AG79:AH79"/>
    <mergeCell ref="AI77:AJ77"/>
    <mergeCell ref="AK89:AL89"/>
    <mergeCell ref="AK84:AL84"/>
    <mergeCell ref="AM84:AN84"/>
    <mergeCell ref="AK67:AL67"/>
    <mergeCell ref="AI84:AJ84"/>
    <mergeCell ref="AI83:AJ83"/>
    <mergeCell ref="AI80:AJ80"/>
    <mergeCell ref="AK74:AL74"/>
    <mergeCell ref="AK77:AL77"/>
    <mergeCell ref="AQ89:AR89"/>
    <mergeCell ref="AQ87:AR87"/>
    <mergeCell ref="AO91:AP91"/>
    <mergeCell ref="AO88:AP88"/>
    <mergeCell ref="AQ91:AR91"/>
    <mergeCell ref="AQ80:AR80"/>
    <mergeCell ref="AM91:AN91"/>
    <mergeCell ref="AO89:AP89"/>
    <mergeCell ref="AK83:AL83"/>
    <mergeCell ref="AC80:AD80"/>
    <mergeCell ref="AC83:AD83"/>
    <mergeCell ref="AC84:AD84"/>
    <mergeCell ref="AC87:AD87"/>
    <mergeCell ref="AI81:AJ81"/>
    <mergeCell ref="AG81:AH81"/>
    <mergeCell ref="AE83:AF83"/>
    <mergeCell ref="AI82:AJ82"/>
    <mergeCell ref="AG98:AH98"/>
    <mergeCell ref="AG97:AH97"/>
    <mergeCell ref="AI97:AJ97"/>
    <mergeCell ref="AI94:AJ94"/>
    <mergeCell ref="AE84:AF84"/>
    <mergeCell ref="AG89:AH89"/>
    <mergeCell ref="AE92:AF92"/>
    <mergeCell ref="AI95:AJ95"/>
    <mergeCell ref="AG84:AH84"/>
    <mergeCell ref="AG99:AH99"/>
    <mergeCell ref="AE99:AF99"/>
    <mergeCell ref="AG91:AH91"/>
    <mergeCell ref="AE87:AF87"/>
    <mergeCell ref="AG87:AH87"/>
    <mergeCell ref="AI99:AJ99"/>
    <mergeCell ref="AI87:AJ87"/>
    <mergeCell ref="AI88:AJ88"/>
    <mergeCell ref="AG96:AH96"/>
    <mergeCell ref="AE96:AF96"/>
    <mergeCell ref="BC79:BD79"/>
    <mergeCell ref="AE97:AF97"/>
    <mergeCell ref="AE88:AF88"/>
    <mergeCell ref="AG82:AH82"/>
    <mergeCell ref="AG88:AH88"/>
    <mergeCell ref="AG83:AH83"/>
    <mergeCell ref="AE80:AF80"/>
    <mergeCell ref="AE81:AF81"/>
    <mergeCell ref="AG80:AH80"/>
    <mergeCell ref="AG93:AH93"/>
    <mergeCell ref="AQ76:AR76"/>
    <mergeCell ref="AS76:AT76"/>
    <mergeCell ref="BC74:BD74"/>
    <mergeCell ref="AW80:AX80"/>
    <mergeCell ref="BC75:BD75"/>
    <mergeCell ref="BC76:BD76"/>
    <mergeCell ref="BC78:BD78"/>
    <mergeCell ref="BA80:BB80"/>
    <mergeCell ref="BA78:BB78"/>
    <mergeCell ref="BC77:BD77"/>
    <mergeCell ref="BG70:BH70"/>
    <mergeCell ref="AW82:AX82"/>
    <mergeCell ref="AU77:AV77"/>
    <mergeCell ref="AW78:AX78"/>
    <mergeCell ref="AW73:AX73"/>
    <mergeCell ref="AW74:AX74"/>
    <mergeCell ref="AU79:AV79"/>
    <mergeCell ref="AU78:AV78"/>
    <mergeCell ref="AU80:AV80"/>
    <mergeCell ref="AU82:AV82"/>
    <mergeCell ref="AM78:AN78"/>
    <mergeCell ref="BG60:BH60"/>
    <mergeCell ref="BA75:BB75"/>
    <mergeCell ref="BG78:BH78"/>
    <mergeCell ref="BG61:BH61"/>
    <mergeCell ref="BC68:BD68"/>
    <mergeCell ref="BA60:BB60"/>
    <mergeCell ref="BC60:BD60"/>
    <mergeCell ref="AS75:AT75"/>
    <mergeCell ref="BA77:BB77"/>
    <mergeCell ref="BE73:BF73"/>
    <mergeCell ref="AO74:AP74"/>
    <mergeCell ref="AM76:AN76"/>
    <mergeCell ref="AM75:AN75"/>
    <mergeCell ref="AO76:AP76"/>
    <mergeCell ref="Y66:Z66"/>
    <mergeCell ref="AA76:AB76"/>
    <mergeCell ref="AC72:AD72"/>
    <mergeCell ref="AA74:AB74"/>
    <mergeCell ref="AE68:AF68"/>
    <mergeCell ref="Y67:Z67"/>
    <mergeCell ref="AC66:AD66"/>
    <mergeCell ref="AG75:AH75"/>
    <mergeCell ref="AG72:AH72"/>
    <mergeCell ref="AA68:AB68"/>
    <mergeCell ref="Y71:Z71"/>
    <mergeCell ref="Y72:Z72"/>
    <mergeCell ref="AC75:AD75"/>
    <mergeCell ref="AC69:AD69"/>
    <mergeCell ref="AE69:AF69"/>
    <mergeCell ref="AG66:AH66"/>
    <mergeCell ref="AC67:AD67"/>
    <mergeCell ref="AC79:AD79"/>
    <mergeCell ref="AC77:AD77"/>
    <mergeCell ref="AE79:AF79"/>
    <mergeCell ref="AG69:AH69"/>
    <mergeCell ref="AE71:AF71"/>
    <mergeCell ref="AC76:AD76"/>
    <mergeCell ref="AE66:AF66"/>
    <mergeCell ref="AC71:AD71"/>
    <mergeCell ref="AG73:AH73"/>
    <mergeCell ref="AC64:AD64"/>
    <mergeCell ref="W66:X66"/>
    <mergeCell ref="AE67:AF67"/>
    <mergeCell ref="AG67:AH67"/>
    <mergeCell ref="AA69:AB69"/>
    <mergeCell ref="AC68:AD68"/>
    <mergeCell ref="W65:X65"/>
    <mergeCell ref="AC65:AD65"/>
    <mergeCell ref="AC63:AD63"/>
    <mergeCell ref="AE63:AF63"/>
    <mergeCell ref="AA63:AB63"/>
    <mergeCell ref="AA65:AB65"/>
    <mergeCell ref="W64:X64"/>
    <mergeCell ref="Y63:Z63"/>
    <mergeCell ref="AA64:AB64"/>
    <mergeCell ref="AG60:AH60"/>
    <mergeCell ref="AC61:AD61"/>
    <mergeCell ref="AE65:AF65"/>
    <mergeCell ref="Y60:Z60"/>
    <mergeCell ref="AG61:AH61"/>
    <mergeCell ref="AG65:AH65"/>
    <mergeCell ref="AA61:AB61"/>
    <mergeCell ref="AE61:AF61"/>
    <mergeCell ref="AE60:AF60"/>
    <mergeCell ref="AA60:AB60"/>
    <mergeCell ref="I66:V66"/>
    <mergeCell ref="I60:V60"/>
    <mergeCell ref="I57:V57"/>
    <mergeCell ref="I47:V47"/>
    <mergeCell ref="I48:V48"/>
    <mergeCell ref="I49:V49"/>
    <mergeCell ref="I50:V50"/>
    <mergeCell ref="I58:V58"/>
    <mergeCell ref="F61:V61"/>
    <mergeCell ref="I51:V51"/>
    <mergeCell ref="W87:X87"/>
    <mergeCell ref="W82:X82"/>
    <mergeCell ref="AA75:AB75"/>
    <mergeCell ref="AA77:AB77"/>
    <mergeCell ref="Y75:Z75"/>
    <mergeCell ref="AA79:AB79"/>
    <mergeCell ref="AA83:AB83"/>
    <mergeCell ref="Y78:Z78"/>
    <mergeCell ref="Y80:Z80"/>
    <mergeCell ref="Y83:Z83"/>
    <mergeCell ref="Y84:Z84"/>
    <mergeCell ref="AA84:AB84"/>
    <mergeCell ref="W68:X68"/>
    <mergeCell ref="W84:X84"/>
    <mergeCell ref="AA72:AB72"/>
    <mergeCell ref="AA71:AB71"/>
    <mergeCell ref="W70:X70"/>
    <mergeCell ref="Y69:Z69"/>
    <mergeCell ref="Y68:Z68"/>
    <mergeCell ref="AA78:AB78"/>
    <mergeCell ref="Y95:Z95"/>
    <mergeCell ref="AE95:AF95"/>
    <mergeCell ref="AK93:AL93"/>
    <mergeCell ref="AC89:AD89"/>
    <mergeCell ref="W91:X91"/>
    <mergeCell ref="Y91:Z91"/>
    <mergeCell ref="Y89:Z89"/>
    <mergeCell ref="W94:X94"/>
    <mergeCell ref="Y93:Z93"/>
    <mergeCell ref="W93:X93"/>
    <mergeCell ref="AE89:AF89"/>
    <mergeCell ref="AI91:AJ91"/>
    <mergeCell ref="AI89:AJ89"/>
    <mergeCell ref="Y87:Z87"/>
    <mergeCell ref="AE91:AF91"/>
    <mergeCell ref="AC92:AD92"/>
    <mergeCell ref="Y92:Z92"/>
    <mergeCell ref="Y88:Z88"/>
    <mergeCell ref="AG92:AH92"/>
    <mergeCell ref="AC88:AD88"/>
    <mergeCell ref="AQ97:AR97"/>
    <mergeCell ref="AI92:AJ92"/>
    <mergeCell ref="AK92:AL92"/>
    <mergeCell ref="AG95:AH95"/>
    <mergeCell ref="AQ94:AR94"/>
    <mergeCell ref="AQ92:AR92"/>
    <mergeCell ref="AO92:AP92"/>
    <mergeCell ref="AI93:AJ93"/>
    <mergeCell ref="AG94:AH94"/>
    <mergeCell ref="AI96:AJ96"/>
    <mergeCell ref="AO99:AP99"/>
    <mergeCell ref="AQ96:AR96"/>
    <mergeCell ref="AU97:AV97"/>
    <mergeCell ref="AO98:AP98"/>
    <mergeCell ref="AO97:AP97"/>
    <mergeCell ref="AS98:AT98"/>
    <mergeCell ref="AO96:AP96"/>
    <mergeCell ref="AU98:AV98"/>
    <mergeCell ref="AS96:AT96"/>
    <mergeCell ref="AQ98:AR98"/>
    <mergeCell ref="AK98:AL98"/>
    <mergeCell ref="AK94:AL94"/>
    <mergeCell ref="AI98:AJ98"/>
    <mergeCell ref="AQ95:AR95"/>
    <mergeCell ref="AM93:AN93"/>
    <mergeCell ref="AM92:AN92"/>
    <mergeCell ref="AO95:AP95"/>
    <mergeCell ref="AO94:AP94"/>
    <mergeCell ref="AM94:AN94"/>
    <mergeCell ref="AQ93:AR93"/>
    <mergeCell ref="AU94:AV94"/>
    <mergeCell ref="AO71:AP71"/>
    <mergeCell ref="AQ71:AR71"/>
    <mergeCell ref="AQ78:AR78"/>
    <mergeCell ref="AW72:AX72"/>
    <mergeCell ref="AU81:AV81"/>
    <mergeCell ref="AU84:AV84"/>
    <mergeCell ref="AS83:AT83"/>
    <mergeCell ref="AW84:AX84"/>
    <mergeCell ref="AW87:AX87"/>
    <mergeCell ref="AG71:AH71"/>
    <mergeCell ref="AE72:AF72"/>
    <mergeCell ref="AE75:AF75"/>
    <mergeCell ref="AK78:AL78"/>
    <mergeCell ref="AI75:AJ75"/>
    <mergeCell ref="AI78:AJ78"/>
    <mergeCell ref="AK72:AL72"/>
    <mergeCell ref="AE78:AF78"/>
    <mergeCell ref="AG78:AH78"/>
    <mergeCell ref="AE76:AF76"/>
    <mergeCell ref="AM69:AN69"/>
    <mergeCell ref="AI72:AJ72"/>
    <mergeCell ref="AS79:AT79"/>
    <mergeCell ref="AM71:AN71"/>
    <mergeCell ref="AO72:AP72"/>
    <mergeCell ref="AO79:AP79"/>
    <mergeCell ref="AK79:AL79"/>
    <mergeCell ref="AM72:AN72"/>
    <mergeCell ref="AO78:AP78"/>
    <mergeCell ref="AS73:AT73"/>
    <mergeCell ref="AS68:AT68"/>
    <mergeCell ref="BA82:BB82"/>
    <mergeCell ref="BA76:BB76"/>
    <mergeCell ref="AS80:AT80"/>
    <mergeCell ref="AQ81:AR81"/>
    <mergeCell ref="AU74:AV74"/>
    <mergeCell ref="AY73:AZ73"/>
    <mergeCell ref="AS82:AT82"/>
    <mergeCell ref="AS78:AT78"/>
    <mergeCell ref="AS77:AT77"/>
    <mergeCell ref="BG76:BH76"/>
    <mergeCell ref="Y82:Z82"/>
    <mergeCell ref="AA82:AB82"/>
    <mergeCell ref="AC82:AD82"/>
    <mergeCell ref="AE82:AF82"/>
    <mergeCell ref="AK82:AL82"/>
    <mergeCell ref="AC81:AD81"/>
    <mergeCell ref="AM80:AN80"/>
    <mergeCell ref="AC78:AD78"/>
    <mergeCell ref="BC81:BD81"/>
    <mergeCell ref="AO83:AP83"/>
    <mergeCell ref="BA84:BB84"/>
    <mergeCell ref="AY83:AZ83"/>
    <mergeCell ref="BG88:BH88"/>
    <mergeCell ref="BC87:BD87"/>
    <mergeCell ref="BC88:BD88"/>
    <mergeCell ref="BE88:BF88"/>
    <mergeCell ref="BG87:BH87"/>
    <mergeCell ref="AQ88:AR88"/>
    <mergeCell ref="BG83:BH83"/>
    <mergeCell ref="BC89:BD89"/>
    <mergeCell ref="BA88:BB88"/>
    <mergeCell ref="BC82:BD82"/>
    <mergeCell ref="BE82:BF82"/>
    <mergeCell ref="CE93:CF93"/>
    <mergeCell ref="BS92:BT92"/>
    <mergeCell ref="BW92:BX92"/>
    <mergeCell ref="BY92:BZ92"/>
    <mergeCell ref="CA92:CB92"/>
    <mergeCell ref="CC92:CD92"/>
    <mergeCell ref="CE92:CF92"/>
    <mergeCell ref="BQ93:BR93"/>
    <mergeCell ref="BS93:BT93"/>
    <mergeCell ref="BU93:BV93"/>
    <mergeCell ref="BW93:BX93"/>
    <mergeCell ref="BY93:BZ93"/>
    <mergeCell ref="CA93:CB93"/>
    <mergeCell ref="CC93:CD93"/>
    <mergeCell ref="BU92:BV92"/>
    <mergeCell ref="BQ92:BR92"/>
    <mergeCell ref="AV31:BD33"/>
    <mergeCell ref="BE31:BG33"/>
    <mergeCell ref="BC84:BD84"/>
    <mergeCell ref="U2:BA2"/>
    <mergeCell ref="BG82:BH82"/>
    <mergeCell ref="BC59:BD59"/>
    <mergeCell ref="BA59:BB59"/>
    <mergeCell ref="BA72:BB72"/>
    <mergeCell ref="AS84:AT84"/>
    <mergeCell ref="AU83:AV83"/>
  </mergeCells>
  <printOptions/>
  <pageMargins left="0.1968503937007874" right="0.1968503937007874" top="0.31496062992125984" bottom="0.35433070866141736" header="0.31496062992125984" footer="0.31496062992125984"/>
  <pageSetup fitToHeight="4" fitToWidth="1" horizontalDpi="300" verticalDpi="3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Vlad</cp:lastModifiedBy>
  <cp:lastPrinted>2021-06-10T11:42:49Z</cp:lastPrinted>
  <dcterms:created xsi:type="dcterms:W3CDTF">1996-10-08T23:32:33Z</dcterms:created>
  <dcterms:modified xsi:type="dcterms:W3CDTF">2021-08-25T11:41:36Z</dcterms:modified>
  <cp:category/>
  <cp:version/>
  <cp:contentType/>
  <cp:contentStatus/>
</cp:coreProperties>
</file>